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 activeTab="1"/>
  </bookViews>
  <sheets>
    <sheet name="форма 2" sheetId="1" r:id="rId1"/>
    <sheet name="КВОТА" sheetId="2" r:id="rId2"/>
  </sheets>
  <definedNames>
    <definedName name="_xlnm._FilterDatabase" localSheetId="1" hidden="1">КВОТА!$A$1:$Q$420</definedName>
    <definedName name="_xlnm._FilterDatabase" localSheetId="0" hidden="1">'форма 2'!$A$8:$S$365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219" i="1"/>
  <c r="K219"/>
  <c r="J219"/>
  <c r="I219"/>
  <c r="H219"/>
  <c r="G219"/>
  <c r="F219"/>
  <c r="K418" i="2" l="1"/>
  <c r="J418"/>
  <c r="I418"/>
  <c r="H418"/>
  <c r="G418"/>
  <c r="F418"/>
  <c r="E418"/>
  <c r="N272" i="1"/>
  <c r="M272"/>
  <c r="L272"/>
  <c r="K272"/>
  <c r="J272"/>
  <c r="I272"/>
  <c r="H272"/>
  <c r="G272"/>
  <c r="F272"/>
  <c r="M270"/>
  <c r="L270"/>
  <c r="K270"/>
  <c r="J270"/>
  <c r="I270"/>
  <c r="H270"/>
  <c r="G270"/>
  <c r="F270"/>
  <c r="M223"/>
  <c r="K223"/>
  <c r="J223"/>
  <c r="I223"/>
  <c r="H223"/>
  <c r="G223"/>
  <c r="F223"/>
  <c r="M327"/>
  <c r="L327"/>
  <c r="K327"/>
  <c r="J327"/>
  <c r="I327"/>
  <c r="H327"/>
  <c r="G327"/>
  <c r="F327"/>
  <c r="N82" i="2"/>
  <c r="N81"/>
  <c r="N80"/>
  <c r="N79"/>
  <c r="N78"/>
  <c r="N77"/>
  <c r="N76"/>
  <c r="N75"/>
  <c r="P140"/>
  <c r="O144"/>
  <c r="Q144"/>
  <c r="N144"/>
  <c r="M144"/>
  <c r="L144"/>
  <c r="K144"/>
  <c r="J144"/>
  <c r="I144"/>
  <c r="H144"/>
  <c r="G144"/>
  <c r="F144"/>
  <c r="E144"/>
  <c r="D144"/>
  <c r="C144"/>
  <c r="Q301"/>
  <c r="P301"/>
  <c r="O301"/>
  <c r="N301"/>
  <c r="M301"/>
  <c r="L301"/>
  <c r="K301"/>
  <c r="J301"/>
  <c r="I301"/>
  <c r="H301"/>
  <c r="G301"/>
  <c r="F301"/>
  <c r="E301"/>
  <c r="D301"/>
  <c r="C301"/>
  <c r="P345"/>
  <c r="O345"/>
  <c r="Q345"/>
  <c r="N345"/>
  <c r="M345"/>
  <c r="L345"/>
  <c r="K345"/>
  <c r="J345"/>
  <c r="I345"/>
  <c r="H345"/>
  <c r="G345"/>
  <c r="F345"/>
  <c r="E345"/>
  <c r="D345"/>
  <c r="C345"/>
  <c r="N257" i="1"/>
  <c r="I404" i="2"/>
  <c r="G56" i="1" l="1"/>
  <c r="Q208" i="2"/>
  <c r="P208"/>
  <c r="O208"/>
  <c r="N208"/>
  <c r="M208"/>
  <c r="L208"/>
  <c r="K208"/>
  <c r="J208"/>
  <c r="I208"/>
  <c r="H208"/>
  <c r="G208"/>
  <c r="F208"/>
  <c r="E208"/>
  <c r="D208"/>
  <c r="C208"/>
  <c r="M352" i="1"/>
  <c r="K352"/>
  <c r="J352"/>
  <c r="I352"/>
  <c r="H352"/>
  <c r="G352"/>
  <c r="F352"/>
  <c r="Q404" i="2"/>
  <c r="P404"/>
  <c r="O404"/>
  <c r="N404"/>
  <c r="L404"/>
  <c r="K404"/>
  <c r="J404"/>
  <c r="G404"/>
  <c r="F404"/>
  <c r="E404"/>
  <c r="D404"/>
  <c r="C404"/>
  <c r="M244" i="1"/>
  <c r="K244"/>
  <c r="J244"/>
  <c r="I244"/>
  <c r="H244"/>
  <c r="G244"/>
  <c r="F244"/>
  <c r="L338"/>
  <c r="M240" l="1"/>
  <c r="M324"/>
  <c r="N245"/>
  <c r="L245"/>
  <c r="N235"/>
  <c r="L235"/>
  <c r="N239"/>
  <c r="N269"/>
  <c r="L269"/>
  <c r="N250"/>
  <c r="L250"/>
  <c r="L309"/>
  <c r="H332" l="1"/>
  <c r="H344"/>
  <c r="H361"/>
  <c r="N296"/>
  <c r="M350"/>
  <c r="M351"/>
  <c r="K351"/>
  <c r="K350"/>
  <c r="J350"/>
  <c r="J351"/>
  <c r="I350"/>
  <c r="I351"/>
  <c r="H350"/>
  <c r="H351"/>
  <c r="G350"/>
  <c r="G351"/>
  <c r="F350"/>
  <c r="F351"/>
  <c r="M275"/>
  <c r="K275"/>
  <c r="J275"/>
  <c r="I275"/>
  <c r="H275"/>
  <c r="G275"/>
  <c r="F275"/>
  <c r="M182"/>
  <c r="K182"/>
  <c r="J182"/>
  <c r="I182"/>
  <c r="H182"/>
  <c r="G182"/>
  <c r="F182"/>
  <c r="M291"/>
  <c r="K291"/>
  <c r="J291"/>
  <c r="I291"/>
  <c r="H291"/>
  <c r="G291"/>
  <c r="F291"/>
  <c r="P359" i="2"/>
  <c r="O359"/>
  <c r="N359"/>
  <c r="M359"/>
  <c r="L359"/>
  <c r="K359"/>
  <c r="J359"/>
  <c r="I359"/>
  <c r="H359"/>
  <c r="G359"/>
  <c r="F359"/>
  <c r="E359"/>
  <c r="D359"/>
  <c r="C359"/>
  <c r="Q228"/>
  <c r="P228"/>
  <c r="O228"/>
  <c r="N228"/>
  <c r="M228"/>
  <c r="L228"/>
  <c r="K228"/>
  <c r="J228"/>
  <c r="I228"/>
  <c r="H228"/>
  <c r="G228"/>
  <c r="F228"/>
  <c r="E228"/>
  <c r="D228"/>
  <c r="C228"/>
  <c r="Q310" l="1"/>
  <c r="P310"/>
  <c r="O310"/>
  <c r="N310"/>
  <c r="M310"/>
  <c r="L310"/>
  <c r="K310"/>
  <c r="J310"/>
  <c r="I310"/>
  <c r="H310"/>
  <c r="G310"/>
  <c r="F310"/>
  <c r="E310"/>
  <c r="D310"/>
  <c r="C310"/>
  <c r="J83"/>
  <c r="I83"/>
  <c r="H83"/>
  <c r="G83"/>
  <c r="F83"/>
  <c r="E83"/>
  <c r="D83"/>
  <c r="C83"/>
  <c r="I70"/>
  <c r="Q70"/>
  <c r="H70"/>
  <c r="G70"/>
  <c r="F70"/>
  <c r="D70"/>
  <c r="C70"/>
  <c r="K120" i="1" l="1"/>
  <c r="I120"/>
  <c r="H120"/>
  <c r="G120"/>
  <c r="F120"/>
  <c r="I85" l="1"/>
  <c r="H85"/>
  <c r="K323"/>
  <c r="K263"/>
  <c r="K63"/>
  <c r="L323"/>
  <c r="N329"/>
  <c r="L329"/>
  <c r="M284" l="1"/>
  <c r="K284"/>
  <c r="J284"/>
  <c r="I284"/>
  <c r="H284"/>
  <c r="G284"/>
  <c r="F284"/>
  <c r="M271"/>
  <c r="K271"/>
  <c r="F271"/>
  <c r="F91"/>
  <c r="I271"/>
  <c r="H271"/>
  <c r="N271"/>
  <c r="L271"/>
  <c r="J271"/>
  <c r="G271"/>
  <c r="M253"/>
  <c r="K253"/>
  <c r="J253"/>
  <c r="I253"/>
  <c r="H253"/>
  <c r="G253"/>
  <c r="F253"/>
  <c r="M87"/>
  <c r="K87"/>
  <c r="J87"/>
  <c r="I87"/>
  <c r="H87"/>
  <c r="G87"/>
  <c r="F87"/>
  <c r="F107"/>
  <c r="G107"/>
  <c r="M218"/>
  <c r="K218"/>
  <c r="J218"/>
  <c r="I218"/>
  <c r="H218"/>
  <c r="G218"/>
  <c r="F218"/>
  <c r="F221"/>
  <c r="G221"/>
  <c r="H221"/>
  <c r="I221"/>
  <c r="J221"/>
  <c r="K221"/>
  <c r="M221"/>
  <c r="F110"/>
  <c r="G110"/>
  <c r="H110"/>
  <c r="I110"/>
  <c r="J110"/>
  <c r="K110"/>
  <c r="M110"/>
  <c r="F111"/>
  <c r="G111"/>
  <c r="H111"/>
  <c r="I111"/>
  <c r="J111"/>
  <c r="K111"/>
  <c r="M111"/>
  <c r="M349"/>
  <c r="K349"/>
  <c r="J349"/>
  <c r="I349"/>
  <c r="H349"/>
  <c r="G349"/>
  <c r="F349"/>
  <c r="M348"/>
  <c r="K348"/>
  <c r="J348"/>
  <c r="I348"/>
  <c r="H348"/>
  <c r="G348"/>
  <c r="F348"/>
  <c r="N338"/>
  <c r="L317"/>
  <c r="L257"/>
  <c r="L247"/>
  <c r="H80"/>
  <c r="I384" i="2"/>
  <c r="I318"/>
  <c r="I267"/>
  <c r="I250"/>
  <c r="I136"/>
  <c r="I111"/>
  <c r="I96"/>
  <c r="I89"/>
  <c r="N330" i="1"/>
  <c r="N282"/>
  <c r="L330"/>
  <c r="N325"/>
  <c r="N356"/>
  <c r="M356"/>
  <c r="L356"/>
  <c r="K356"/>
  <c r="J356"/>
  <c r="I356"/>
  <c r="G356"/>
  <c r="F356"/>
  <c r="J70" i="2"/>
  <c r="O70"/>
  <c r="L255" i="1"/>
  <c r="N359" l="1"/>
  <c r="Q250" i="2"/>
  <c r="P250"/>
  <c r="O250"/>
  <c r="N250"/>
  <c r="M250"/>
  <c r="L250"/>
  <c r="K250"/>
  <c r="J250"/>
  <c r="H250"/>
  <c r="G250"/>
  <c r="F250"/>
  <c r="E250"/>
  <c r="D250"/>
  <c r="C250"/>
  <c r="O140"/>
  <c r="N140"/>
  <c r="M140"/>
  <c r="L140"/>
  <c r="K140"/>
  <c r="J140"/>
  <c r="I140"/>
  <c r="H140"/>
  <c r="G140"/>
  <c r="F140"/>
  <c r="Q140"/>
  <c r="E140"/>
  <c r="D140"/>
  <c r="C140"/>
  <c r="F49" i="1"/>
  <c r="L111" i="2"/>
  <c r="H111"/>
  <c r="G111"/>
  <c r="F111"/>
  <c r="E111"/>
  <c r="D111"/>
  <c r="C111"/>
  <c r="P70"/>
  <c r="N70"/>
  <c r="M70"/>
  <c r="L70"/>
  <c r="K70"/>
  <c r="N49" i="1"/>
  <c r="M49"/>
  <c r="L49"/>
  <c r="K49"/>
  <c r="J49"/>
  <c r="I49"/>
  <c r="H49"/>
  <c r="G49"/>
  <c r="M238"/>
  <c r="K238"/>
  <c r="J238"/>
  <c r="I238"/>
  <c r="H238"/>
  <c r="G238"/>
  <c r="F238"/>
  <c r="M233"/>
  <c r="K233"/>
  <c r="I233"/>
  <c r="H233"/>
  <c r="L233"/>
  <c r="J233"/>
  <c r="G233"/>
  <c r="F233"/>
  <c r="P310"/>
  <c r="P228" s="1"/>
  <c r="P323"/>
  <c r="O310"/>
  <c r="O323"/>
  <c r="N259"/>
  <c r="N266"/>
  <c r="N310"/>
  <c r="N323"/>
  <c r="M229"/>
  <c r="M230"/>
  <c r="M231"/>
  <c r="M232"/>
  <c r="M234"/>
  <c r="M235"/>
  <c r="M236"/>
  <c r="M237"/>
  <c r="M239"/>
  <c r="M241"/>
  <c r="M242"/>
  <c r="M243"/>
  <c r="M245"/>
  <c r="M246"/>
  <c r="M247"/>
  <c r="M248"/>
  <c r="M249"/>
  <c r="M250"/>
  <c r="M251"/>
  <c r="M252"/>
  <c r="M254"/>
  <c r="M255"/>
  <c r="M256"/>
  <c r="M257"/>
  <c r="M258"/>
  <c r="M259"/>
  <c r="M260"/>
  <c r="M261"/>
  <c r="M262"/>
  <c r="M264"/>
  <c r="M265"/>
  <c r="M266"/>
  <c r="M267"/>
  <c r="M268"/>
  <c r="M269"/>
  <c r="M273"/>
  <c r="M274"/>
  <c r="M276"/>
  <c r="M277"/>
  <c r="M278"/>
  <c r="M279"/>
  <c r="M280"/>
  <c r="M281"/>
  <c r="M282"/>
  <c r="M283"/>
  <c r="M285"/>
  <c r="M286"/>
  <c r="M287"/>
  <c r="M288"/>
  <c r="M289"/>
  <c r="M290"/>
  <c r="M292"/>
  <c r="M293"/>
  <c r="M294"/>
  <c r="M295"/>
  <c r="M296"/>
  <c r="M297"/>
  <c r="M298"/>
  <c r="M299"/>
  <c r="M300"/>
  <c r="M301"/>
  <c r="M302"/>
  <c r="M303"/>
  <c r="M304"/>
  <c r="M305"/>
  <c r="M306"/>
  <c r="M307"/>
  <c r="M308"/>
  <c r="M309"/>
  <c r="M310"/>
  <c r="M311"/>
  <c r="M312"/>
  <c r="M313"/>
  <c r="M314"/>
  <c r="M315"/>
  <c r="M316"/>
  <c r="M317"/>
  <c r="M318"/>
  <c r="M319"/>
  <c r="M320"/>
  <c r="M321"/>
  <c r="M322"/>
  <c r="M323"/>
  <c r="M325"/>
  <c r="M326"/>
  <c r="M328"/>
  <c r="M329"/>
  <c r="M330"/>
  <c r="M331"/>
  <c r="M332"/>
  <c r="M333"/>
  <c r="M334"/>
  <c r="M335"/>
  <c r="M336"/>
  <c r="M337"/>
  <c r="M338"/>
  <c r="M339"/>
  <c r="M340"/>
  <c r="M341"/>
  <c r="M342"/>
  <c r="M343"/>
  <c r="M344"/>
  <c r="M345"/>
  <c r="M346"/>
  <c r="M347"/>
  <c r="M353"/>
  <c r="M354"/>
  <c r="M355"/>
  <c r="M357"/>
  <c r="M358"/>
  <c r="M359"/>
  <c r="M360"/>
  <c r="M361"/>
  <c r="M362"/>
  <c r="L258"/>
  <c r="L259"/>
  <c r="L266"/>
  <c r="L282"/>
  <c r="L296"/>
  <c r="L310"/>
  <c r="L322"/>
  <c r="L359"/>
  <c r="K229"/>
  <c r="K230"/>
  <c r="K231"/>
  <c r="K232"/>
  <c r="K234"/>
  <c r="K235"/>
  <c r="K236"/>
  <c r="K237"/>
  <c r="K239"/>
  <c r="K240"/>
  <c r="K241"/>
  <c r="K242"/>
  <c r="K243"/>
  <c r="K245"/>
  <c r="K246"/>
  <c r="K247"/>
  <c r="K248"/>
  <c r="K249"/>
  <c r="K250"/>
  <c r="K251"/>
  <c r="K252"/>
  <c r="K254"/>
  <c r="K255"/>
  <c r="K256"/>
  <c r="K257"/>
  <c r="K258"/>
  <c r="K259"/>
  <c r="K260"/>
  <c r="K261"/>
  <c r="K262"/>
  <c r="K264"/>
  <c r="K265"/>
  <c r="K266"/>
  <c r="K267"/>
  <c r="K268"/>
  <c r="K269"/>
  <c r="K273"/>
  <c r="K274"/>
  <c r="K276"/>
  <c r="K277"/>
  <c r="K278"/>
  <c r="K279"/>
  <c r="K280"/>
  <c r="K281"/>
  <c r="K282"/>
  <c r="K283"/>
  <c r="K285"/>
  <c r="K286"/>
  <c r="K287"/>
  <c r="K288"/>
  <c r="K289"/>
  <c r="K290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4"/>
  <c r="K325"/>
  <c r="K326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53"/>
  <c r="K354"/>
  <c r="K355"/>
  <c r="K357"/>
  <c r="K358"/>
  <c r="K359"/>
  <c r="K360"/>
  <c r="K361"/>
  <c r="K362"/>
  <c r="J229"/>
  <c r="J230"/>
  <c r="J231"/>
  <c r="J232"/>
  <c r="J234"/>
  <c r="J235"/>
  <c r="J236"/>
  <c r="J237"/>
  <c r="J239"/>
  <c r="J240"/>
  <c r="J241"/>
  <c r="J242"/>
  <c r="J243"/>
  <c r="J245"/>
  <c r="J246"/>
  <c r="J247"/>
  <c r="J248"/>
  <c r="J249"/>
  <c r="J250"/>
  <c r="J251"/>
  <c r="J252"/>
  <c r="J254"/>
  <c r="J255"/>
  <c r="J256"/>
  <c r="J257"/>
  <c r="J258"/>
  <c r="J259"/>
  <c r="J260"/>
  <c r="J261"/>
  <c r="J262"/>
  <c r="J264"/>
  <c r="J265"/>
  <c r="J267"/>
  <c r="J268"/>
  <c r="J269"/>
  <c r="J273"/>
  <c r="J274"/>
  <c r="J276"/>
  <c r="J277"/>
  <c r="J278"/>
  <c r="J279"/>
  <c r="J280"/>
  <c r="J281"/>
  <c r="J282"/>
  <c r="J283"/>
  <c r="J285"/>
  <c r="J286"/>
  <c r="J287"/>
  <c r="J288"/>
  <c r="J289"/>
  <c r="J290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53"/>
  <c r="J354"/>
  <c r="J355"/>
  <c r="J357"/>
  <c r="J358"/>
  <c r="J359"/>
  <c r="J360"/>
  <c r="J361"/>
  <c r="J362"/>
  <c r="I229"/>
  <c r="I230"/>
  <c r="I231"/>
  <c r="I232"/>
  <c r="I234"/>
  <c r="I235"/>
  <c r="I236"/>
  <c r="I237"/>
  <c r="I239"/>
  <c r="I240"/>
  <c r="I241"/>
  <c r="I242"/>
  <c r="I243"/>
  <c r="I245"/>
  <c r="I246"/>
  <c r="I247"/>
  <c r="I248"/>
  <c r="I249"/>
  <c r="I250"/>
  <c r="I251"/>
  <c r="I252"/>
  <c r="I254"/>
  <c r="I255"/>
  <c r="I256"/>
  <c r="I257"/>
  <c r="I258"/>
  <c r="I259"/>
  <c r="I260"/>
  <c r="I261"/>
  <c r="I262"/>
  <c r="I264"/>
  <c r="I265"/>
  <c r="I266"/>
  <c r="I267"/>
  <c r="I268"/>
  <c r="I269"/>
  <c r="I273"/>
  <c r="I274"/>
  <c r="I276"/>
  <c r="I277"/>
  <c r="I278"/>
  <c r="I279"/>
  <c r="I280"/>
  <c r="I281"/>
  <c r="I282"/>
  <c r="I283"/>
  <c r="I285"/>
  <c r="I286"/>
  <c r="I287"/>
  <c r="I288"/>
  <c r="I289"/>
  <c r="I290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53"/>
  <c r="I354"/>
  <c r="I355"/>
  <c r="I357"/>
  <c r="I358"/>
  <c r="I359"/>
  <c r="I360"/>
  <c r="I361"/>
  <c r="I362"/>
  <c r="H229"/>
  <c r="H230"/>
  <c r="H231"/>
  <c r="H232"/>
  <c r="H234"/>
  <c r="H235"/>
  <c r="H236"/>
  <c r="H237"/>
  <c r="H239"/>
  <c r="H240"/>
  <c r="H241"/>
  <c r="H242"/>
  <c r="H243"/>
  <c r="H245"/>
  <c r="H246"/>
  <c r="H247"/>
  <c r="H248"/>
  <c r="H249"/>
  <c r="H250"/>
  <c r="H251"/>
  <c r="H252"/>
  <c r="H254"/>
  <c r="H255"/>
  <c r="H256"/>
  <c r="H257"/>
  <c r="H258"/>
  <c r="H259"/>
  <c r="H260"/>
  <c r="H261"/>
  <c r="H262"/>
  <c r="H263"/>
  <c r="H264"/>
  <c r="H265"/>
  <c r="H266"/>
  <c r="H267"/>
  <c r="H268"/>
  <c r="H269"/>
  <c r="H273"/>
  <c r="H274"/>
  <c r="H276"/>
  <c r="H277"/>
  <c r="H278"/>
  <c r="H279"/>
  <c r="H280"/>
  <c r="H281"/>
  <c r="H282"/>
  <c r="H283"/>
  <c r="H285"/>
  <c r="H286"/>
  <c r="H287"/>
  <c r="H288"/>
  <c r="H289"/>
  <c r="H290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8"/>
  <c r="H329"/>
  <c r="H330"/>
  <c r="H331"/>
  <c r="H333"/>
  <c r="H334"/>
  <c r="H335"/>
  <c r="H336"/>
  <c r="H337"/>
  <c r="H338"/>
  <c r="H339"/>
  <c r="H340"/>
  <c r="H341"/>
  <c r="H342"/>
  <c r="H343"/>
  <c r="H345"/>
  <c r="H346"/>
  <c r="H347"/>
  <c r="H353"/>
  <c r="H354"/>
  <c r="H355"/>
  <c r="H357"/>
  <c r="H358"/>
  <c r="H359"/>
  <c r="H360"/>
  <c r="G229"/>
  <c r="G230"/>
  <c r="G231"/>
  <c r="G232"/>
  <c r="G234"/>
  <c r="G235"/>
  <c r="G236"/>
  <c r="G237"/>
  <c r="G239"/>
  <c r="G240"/>
  <c r="G241"/>
  <c r="G242"/>
  <c r="G243"/>
  <c r="G245"/>
  <c r="G246"/>
  <c r="G247"/>
  <c r="G248"/>
  <c r="G249"/>
  <c r="G250"/>
  <c r="G251"/>
  <c r="G252"/>
  <c r="G254"/>
  <c r="G255"/>
  <c r="G256"/>
  <c r="G257"/>
  <c r="G258"/>
  <c r="G259"/>
  <c r="G260"/>
  <c r="G261"/>
  <c r="G262"/>
  <c r="G263"/>
  <c r="G264"/>
  <c r="G265"/>
  <c r="G266"/>
  <c r="G267"/>
  <c r="G268"/>
  <c r="G269"/>
  <c r="G273"/>
  <c r="G274"/>
  <c r="G276"/>
  <c r="G277"/>
  <c r="G278"/>
  <c r="G279"/>
  <c r="G280"/>
  <c r="G281"/>
  <c r="G282"/>
  <c r="G283"/>
  <c r="G285"/>
  <c r="G286"/>
  <c r="G287"/>
  <c r="G288"/>
  <c r="G289"/>
  <c r="G290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53"/>
  <c r="G354"/>
  <c r="G355"/>
  <c r="G357"/>
  <c r="G358"/>
  <c r="G359"/>
  <c r="G360"/>
  <c r="G361"/>
  <c r="G362"/>
  <c r="F229"/>
  <c r="F230"/>
  <c r="F231"/>
  <c r="F232"/>
  <c r="F234"/>
  <c r="F235"/>
  <c r="F236"/>
  <c r="F237"/>
  <c r="F239"/>
  <c r="F240"/>
  <c r="F241"/>
  <c r="F242"/>
  <c r="F243"/>
  <c r="F245"/>
  <c r="F246"/>
  <c r="F247"/>
  <c r="F248"/>
  <c r="F249"/>
  <c r="F250"/>
  <c r="F251"/>
  <c r="F252"/>
  <c r="F254"/>
  <c r="F255"/>
  <c r="F256"/>
  <c r="F257"/>
  <c r="F258"/>
  <c r="F259"/>
  <c r="F260"/>
  <c r="F261"/>
  <c r="F262"/>
  <c r="F263"/>
  <c r="F264"/>
  <c r="F265"/>
  <c r="F266"/>
  <c r="F267"/>
  <c r="F268"/>
  <c r="F269"/>
  <c r="F273"/>
  <c r="F274"/>
  <c r="F276"/>
  <c r="F277"/>
  <c r="F278"/>
  <c r="F279"/>
  <c r="F280"/>
  <c r="F281"/>
  <c r="F282"/>
  <c r="F283"/>
  <c r="F285"/>
  <c r="F286"/>
  <c r="F287"/>
  <c r="F288"/>
  <c r="F289"/>
  <c r="F290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53"/>
  <c r="F354"/>
  <c r="F355"/>
  <c r="F357"/>
  <c r="F358"/>
  <c r="F359"/>
  <c r="F360"/>
  <c r="F361"/>
  <c r="F362"/>
  <c r="N13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2"/>
  <c r="M113"/>
  <c r="M114"/>
  <c r="M115"/>
  <c r="M116"/>
  <c r="M117"/>
  <c r="M118"/>
  <c r="M119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20"/>
  <c r="M222"/>
  <c r="M224"/>
  <c r="M225"/>
  <c r="M226"/>
  <c r="L13"/>
  <c r="L29"/>
  <c r="L30"/>
  <c r="L31"/>
  <c r="L63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50"/>
  <c r="K51"/>
  <c r="K52"/>
  <c r="K53"/>
  <c r="K54"/>
  <c r="K55"/>
  <c r="K56"/>
  <c r="K57"/>
  <c r="K58"/>
  <c r="K59"/>
  <c r="K60"/>
  <c r="K61"/>
  <c r="K62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2"/>
  <c r="K113"/>
  <c r="K114"/>
  <c r="K115"/>
  <c r="K116"/>
  <c r="K117"/>
  <c r="K118"/>
  <c r="K119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20"/>
  <c r="K222"/>
  <c r="K224"/>
  <c r="K225"/>
  <c r="K226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2"/>
  <c r="J113"/>
  <c r="J114"/>
  <c r="J115"/>
  <c r="J116"/>
  <c r="J117"/>
  <c r="J118"/>
  <c r="J119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20"/>
  <c r="J222"/>
  <c r="J224"/>
  <c r="J225"/>
  <c r="J226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6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2"/>
  <c r="I113"/>
  <c r="I114"/>
  <c r="I115"/>
  <c r="I116"/>
  <c r="I117"/>
  <c r="I118"/>
  <c r="I119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20"/>
  <c r="I222"/>
  <c r="I224"/>
  <c r="I225"/>
  <c r="I226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1"/>
  <c r="H82"/>
  <c r="H83"/>
  <c r="H84"/>
  <c r="H86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2"/>
  <c r="H113"/>
  <c r="H114"/>
  <c r="H115"/>
  <c r="H116"/>
  <c r="H117"/>
  <c r="H118"/>
  <c r="H119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20"/>
  <c r="H222"/>
  <c r="H224"/>
  <c r="H225"/>
  <c r="H226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50"/>
  <c r="G51"/>
  <c r="G52"/>
  <c r="G53"/>
  <c r="G54"/>
  <c r="G55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8"/>
  <c r="G109"/>
  <c r="G112"/>
  <c r="G113"/>
  <c r="G114"/>
  <c r="G115"/>
  <c r="G116"/>
  <c r="G117"/>
  <c r="G118"/>
  <c r="G119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20"/>
  <c r="G222"/>
  <c r="G224"/>
  <c r="G225"/>
  <c r="G226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8"/>
  <c r="F89"/>
  <c r="F90"/>
  <c r="F92"/>
  <c r="F93"/>
  <c r="F94"/>
  <c r="F95"/>
  <c r="F96"/>
  <c r="F97"/>
  <c r="F98"/>
  <c r="F99"/>
  <c r="F100"/>
  <c r="F101"/>
  <c r="F102"/>
  <c r="F103"/>
  <c r="F104"/>
  <c r="F105"/>
  <c r="F106"/>
  <c r="F108"/>
  <c r="F109"/>
  <c r="F112"/>
  <c r="F113"/>
  <c r="F114"/>
  <c r="F115"/>
  <c r="F116"/>
  <c r="F117"/>
  <c r="F118"/>
  <c r="F119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20"/>
  <c r="F222"/>
  <c r="F224"/>
  <c r="F225"/>
  <c r="F226"/>
  <c r="E65" i="2"/>
  <c r="E50"/>
  <c r="E40"/>
  <c r="E39"/>
  <c r="E38"/>
  <c r="E37"/>
  <c r="E35"/>
  <c r="E32"/>
  <c r="E26"/>
  <c r="E24"/>
  <c r="E21"/>
  <c r="E20"/>
  <c r="E19"/>
  <c r="E18"/>
  <c r="D267"/>
  <c r="F267"/>
  <c r="C267"/>
  <c r="N239"/>
  <c r="M239"/>
  <c r="L239"/>
  <c r="J239"/>
  <c r="I239"/>
  <c r="H239"/>
  <c r="F239"/>
  <c r="E239"/>
  <c r="D239"/>
  <c r="C239"/>
  <c r="P144"/>
  <c r="Q136"/>
  <c r="P136"/>
  <c r="O136"/>
  <c r="N136"/>
  <c r="M136"/>
  <c r="L136"/>
  <c r="K136"/>
  <c r="J136"/>
  <c r="H136"/>
  <c r="G136"/>
  <c r="F136"/>
  <c r="E136"/>
  <c r="D136"/>
  <c r="C136"/>
  <c r="Q111"/>
  <c r="O111"/>
  <c r="N111"/>
  <c r="M111"/>
  <c r="K111"/>
  <c r="J111"/>
  <c r="Q96"/>
  <c r="K96"/>
  <c r="J96"/>
  <c r="H96"/>
  <c r="G96"/>
  <c r="F96"/>
  <c r="E96"/>
  <c r="D96"/>
  <c r="C96"/>
  <c r="Q83"/>
  <c r="P83"/>
  <c r="O83"/>
  <c r="N83"/>
  <c r="M83"/>
  <c r="L83"/>
  <c r="K83"/>
  <c r="Q418"/>
  <c r="P418"/>
  <c r="O418"/>
  <c r="N418"/>
  <c r="M418"/>
  <c r="L418"/>
  <c r="D418"/>
  <c r="C418"/>
  <c r="P96"/>
  <c r="O96"/>
  <c r="N96"/>
  <c r="M96"/>
  <c r="L96"/>
  <c r="H89"/>
  <c r="Q89"/>
  <c r="F89"/>
  <c r="E89"/>
  <c r="D89"/>
  <c r="C89"/>
  <c r="N367"/>
  <c r="L367"/>
  <c r="J367"/>
  <c r="I367"/>
  <c r="G367"/>
  <c r="F367"/>
  <c r="E367"/>
  <c r="D367"/>
  <c r="C367"/>
  <c r="J267"/>
  <c r="H267"/>
  <c r="G267"/>
  <c r="D73"/>
  <c r="D212"/>
  <c r="D318"/>
  <c r="D348"/>
  <c r="D373"/>
  <c r="D384"/>
  <c r="D411"/>
  <c r="E73"/>
  <c r="E212"/>
  <c r="E260"/>
  <c r="E267" s="1"/>
  <c r="E318"/>
  <c r="E348"/>
  <c r="E373"/>
  <c r="E384"/>
  <c r="E411"/>
  <c r="F73"/>
  <c r="F212"/>
  <c r="F318"/>
  <c r="F348"/>
  <c r="F373"/>
  <c r="F384"/>
  <c r="F411"/>
  <c r="G73"/>
  <c r="G89"/>
  <c r="G212"/>
  <c r="G239"/>
  <c r="G318"/>
  <c r="G348"/>
  <c r="G373"/>
  <c r="G384"/>
  <c r="G411"/>
  <c r="H73"/>
  <c r="H212"/>
  <c r="H318"/>
  <c r="H348"/>
  <c r="H367"/>
  <c r="H373"/>
  <c r="H384"/>
  <c r="H411"/>
  <c r="I212"/>
  <c r="I73"/>
  <c r="I411"/>
  <c r="I348"/>
  <c r="I373"/>
  <c r="J212"/>
  <c r="J318"/>
  <c r="J73"/>
  <c r="J89"/>
  <c r="J348"/>
  <c r="J373"/>
  <c r="J384"/>
  <c r="J411"/>
  <c r="K73"/>
  <c r="K89"/>
  <c r="K212"/>
  <c r="K239"/>
  <c r="K267"/>
  <c r="K318"/>
  <c r="K348"/>
  <c r="K367"/>
  <c r="K373"/>
  <c r="K384"/>
  <c r="K411"/>
  <c r="L348"/>
  <c r="L373"/>
  <c r="L384"/>
  <c r="L411"/>
  <c r="L73"/>
  <c r="L89"/>
  <c r="L212"/>
  <c r="L267"/>
  <c r="L318"/>
  <c r="M348"/>
  <c r="M367"/>
  <c r="M373"/>
  <c r="M384"/>
  <c r="M411"/>
  <c r="M73"/>
  <c r="M89"/>
  <c r="M212"/>
  <c r="M267"/>
  <c r="M318"/>
  <c r="N212"/>
  <c r="N267"/>
  <c r="N318"/>
  <c r="N73"/>
  <c r="N89"/>
  <c r="N348"/>
  <c r="N373"/>
  <c r="N384"/>
  <c r="N411"/>
  <c r="O212"/>
  <c r="O239"/>
  <c r="O267"/>
  <c r="O318"/>
  <c r="O73"/>
  <c r="O89"/>
  <c r="O348"/>
  <c r="O367"/>
  <c r="O373"/>
  <c r="O384"/>
  <c r="O411"/>
  <c r="P73"/>
  <c r="P89"/>
  <c r="P111"/>
  <c r="P212"/>
  <c r="P239"/>
  <c r="P267"/>
  <c r="P318"/>
  <c r="P348"/>
  <c r="P367"/>
  <c r="P373"/>
  <c r="P384"/>
  <c r="P411"/>
  <c r="Q73"/>
  <c r="Q212"/>
  <c r="Q239"/>
  <c r="Q267"/>
  <c r="Q318"/>
  <c r="Q348"/>
  <c r="Q359"/>
  <c r="Q367"/>
  <c r="Q373"/>
  <c r="Q384"/>
  <c r="Q411"/>
  <c r="C73"/>
  <c r="C212"/>
  <c r="C318"/>
  <c r="C348"/>
  <c r="C373"/>
  <c r="C384"/>
  <c r="C411"/>
  <c r="E365" i="1"/>
  <c r="F12" l="1"/>
  <c r="H228"/>
  <c r="H364" s="1"/>
  <c r="I228"/>
  <c r="M228"/>
  <c r="N228"/>
  <c r="N364" s="1"/>
  <c r="L228"/>
  <c r="L364" s="1"/>
  <c r="G228"/>
  <c r="J228"/>
  <c r="J364" s="1"/>
  <c r="F228"/>
  <c r="F364" s="1"/>
  <c r="K228"/>
  <c r="K364" s="1"/>
  <c r="O228"/>
  <c r="G12"/>
  <c r="G363" s="1"/>
  <c r="F363"/>
  <c r="E70" i="2"/>
  <c r="E145" s="1"/>
  <c r="O364" i="1"/>
  <c r="P12"/>
  <c r="P363" s="1"/>
  <c r="P364"/>
  <c r="K12"/>
  <c r="K363" s="1"/>
  <c r="O12"/>
  <c r="O363" s="1"/>
  <c r="M364"/>
  <c r="L12"/>
  <c r="L363" s="1"/>
  <c r="G364"/>
  <c r="H12"/>
  <c r="H363" s="1"/>
  <c r="M12"/>
  <c r="M363" s="1"/>
  <c r="I364"/>
  <c r="I12"/>
  <c r="I363" s="1"/>
  <c r="J12"/>
  <c r="J363" s="1"/>
  <c r="N12"/>
  <c r="N363" s="1"/>
  <c r="K145" i="2"/>
  <c r="C145"/>
  <c r="L145"/>
  <c r="I145"/>
  <c r="H145"/>
  <c r="G145"/>
  <c r="J145"/>
  <c r="D145"/>
  <c r="F145"/>
  <c r="E419"/>
  <c r="F419"/>
  <c r="G419"/>
  <c r="M419"/>
  <c r="L419"/>
  <c r="K419"/>
  <c r="J419"/>
  <c r="H419"/>
  <c r="D419"/>
  <c r="I419"/>
  <c r="P145"/>
  <c r="O145"/>
  <c r="P419"/>
  <c r="Q419"/>
  <c r="C419"/>
  <c r="O419"/>
  <c r="N419"/>
  <c r="M145"/>
  <c r="Q145"/>
  <c r="N145"/>
  <c r="P365" i="1" l="1"/>
  <c r="O365"/>
  <c r="N365"/>
  <c r="L365"/>
  <c r="M365"/>
  <c r="K365"/>
  <c r="G365"/>
  <c r="I365"/>
  <c r="J365"/>
  <c r="F365"/>
  <c r="H365"/>
  <c r="C319" i="2"/>
  <c r="C420" s="1"/>
  <c r="D319"/>
  <c r="D420" s="1"/>
  <c r="E319"/>
  <c r="E420" s="1"/>
  <c r="F319"/>
  <c r="F420" s="1"/>
  <c r="G319"/>
  <c r="G420" s="1"/>
  <c r="H319"/>
  <c r="H420" s="1"/>
  <c r="I319"/>
  <c r="I420" s="1"/>
  <c r="J319"/>
  <c r="J420" l="1"/>
  <c r="K319"/>
  <c r="K420" s="1"/>
  <c r="L319"/>
  <c r="L420" s="1"/>
  <c r="M319"/>
  <c r="M420" s="1"/>
  <c r="N319"/>
  <c r="N420" s="1"/>
  <c r="O319"/>
  <c r="P319"/>
  <c r="P420" s="1"/>
  <c r="Q319"/>
  <c r="Q420" s="1"/>
  <c r="O420" l="1"/>
</calcChain>
</file>

<file path=xl/sharedStrings.xml><?xml version="1.0" encoding="utf-8"?>
<sst xmlns="http://schemas.openxmlformats.org/spreadsheetml/2006/main" count="2699" uniqueCount="991">
  <si>
    <t>ФОРМА 2</t>
  </si>
  <si>
    <t>форма 2</t>
  </si>
  <si>
    <t>по Республике Адыгея</t>
  </si>
  <si>
    <t>(наименование субъекта Российской Федерации)</t>
  </si>
  <si>
    <t>№ 
п/п</t>
  </si>
  <si>
    <t>Код по
ОКОПФ</t>
  </si>
  <si>
    <t>Код по
ОКВЭД</t>
  </si>
  <si>
    <t>ИНН 
предприятия, организации, учреждения</t>
  </si>
  <si>
    <t>Наименование предприятия, организации, учреждения</t>
  </si>
  <si>
    <t>Численность работников предприятия, организации, учреждения</t>
  </si>
  <si>
    <t>Численность работников предприятия, организации, учреждения**, чел</t>
  </si>
  <si>
    <t>Сведения об установленном количестве квот и минимальном количестве специальных рабочих мест для инвалидов, включая свободные (вакантные), ед.</t>
  </si>
  <si>
    <t>Количество рабочих мест, предполагаемых к выделению (созданию) для трудоустройства инвалидов дополнительно к установленной квоте, ед.</t>
  </si>
  <si>
    <t>ВСЕГО</t>
  </si>
  <si>
    <t>среднесписочная численность работников для исчисления квоты</t>
  </si>
  <si>
    <t>всего</t>
  </si>
  <si>
    <t>РАЗДЕЛ I: Организации с государственным участием*</t>
  </si>
  <si>
    <t>ВСЕГО:</t>
  </si>
  <si>
    <t>69.10</t>
  </si>
  <si>
    <t>0105058590</t>
  </si>
  <si>
    <t>майкоп</t>
  </si>
  <si>
    <t>85.13</t>
  </si>
  <si>
    <t>0105033444</t>
  </si>
  <si>
    <t>85.21</t>
  </si>
  <si>
    <t>0105030108</t>
  </si>
  <si>
    <t>0105013663</t>
  </si>
  <si>
    <t>88.10</t>
  </si>
  <si>
    <t>0105027666</t>
  </si>
  <si>
    <t>86.10</t>
  </si>
  <si>
    <t>0105020163</t>
  </si>
  <si>
    <t>86.21</t>
  </si>
  <si>
    <t>0105020893</t>
  </si>
  <si>
    <t>92.31.2</t>
  </si>
  <si>
    <t>0105032338</t>
  </si>
  <si>
    <t>91.02</t>
  </si>
  <si>
    <t>0105033613</t>
  </si>
  <si>
    <t>0105033490</t>
  </si>
  <si>
    <t>85.14</t>
  </si>
  <si>
    <t>0105033451</t>
  </si>
  <si>
    <t>0105033010</t>
  </si>
  <si>
    <t>36.00</t>
  </si>
  <si>
    <t>0105034504</t>
  </si>
  <si>
    <t>49.31.22</t>
  </si>
  <si>
    <t>0105001273</t>
  </si>
  <si>
    <t>84.30</t>
  </si>
  <si>
    <t>0105018326</t>
  </si>
  <si>
    <t>64.11</t>
  </si>
  <si>
    <t>85.22</t>
  </si>
  <si>
    <t>0105017636</t>
  </si>
  <si>
    <t>0105014177</t>
  </si>
  <si>
    <t>60.20</t>
  </si>
  <si>
    <t>75203</t>
  </si>
  <si>
    <t>72.20</t>
  </si>
  <si>
    <t>0105018220</t>
  </si>
  <si>
    <t>93.19</t>
  </si>
  <si>
    <t>0105041621</t>
  </si>
  <si>
    <t>0105020004</t>
  </si>
  <si>
    <t>85.11</t>
  </si>
  <si>
    <t>0105064435</t>
  </si>
  <si>
    <t>0105021022</t>
  </si>
  <si>
    <t>93.1</t>
  </si>
  <si>
    <t>0105048271</t>
  </si>
  <si>
    <t>0105071305</t>
  </si>
  <si>
    <t>87.90</t>
  </si>
  <si>
    <t>0105028405</t>
  </si>
  <si>
    <t>0105038241</t>
  </si>
  <si>
    <t>0105040201</t>
  </si>
  <si>
    <t>0105025330</t>
  </si>
  <si>
    <t>90.01</t>
  </si>
  <si>
    <t>0105002781</t>
  </si>
  <si>
    <t>91.01</t>
  </si>
  <si>
    <t>0105033620</t>
  </si>
  <si>
    <t>68.32.2</t>
  </si>
  <si>
    <t>0105057340</t>
  </si>
  <si>
    <t>49.31</t>
  </si>
  <si>
    <t>0105033290</t>
  </si>
  <si>
    <t>84.25</t>
  </si>
  <si>
    <t>0105066256</t>
  </si>
  <si>
    <t>0105080363</t>
  </si>
  <si>
    <t>0105034737</t>
  </si>
  <si>
    <t>0105034712</t>
  </si>
  <si>
    <t>0105032049</t>
  </si>
  <si>
    <t>0105072806</t>
  </si>
  <si>
    <t>0105072771</t>
  </si>
  <si>
    <t>0105064467</t>
  </si>
  <si>
    <t>0105034783</t>
  </si>
  <si>
    <t>0105034889</t>
  </si>
  <si>
    <t>0105034744</t>
  </si>
  <si>
    <t>0105034840</t>
  </si>
  <si>
    <t>0105065894</t>
  </si>
  <si>
    <t>0105034656</t>
  </si>
  <si>
    <t>0105066496</t>
  </si>
  <si>
    <t>0105033902</t>
  </si>
  <si>
    <t>0105032144</t>
  </si>
  <si>
    <t>0105032151</t>
  </si>
  <si>
    <t>0105033282</t>
  </si>
  <si>
    <t>0105032063</t>
  </si>
  <si>
    <t>58.1</t>
  </si>
  <si>
    <t>0105031920</t>
  </si>
  <si>
    <t>0105032377</t>
  </si>
  <si>
    <t>0105031750</t>
  </si>
  <si>
    <t>0105033074</t>
  </si>
  <si>
    <t>0105031969</t>
  </si>
  <si>
    <t>0105037255</t>
  </si>
  <si>
    <t>85.41</t>
  </si>
  <si>
    <t>0105031895</t>
  </si>
  <si>
    <t>0105035307</t>
  </si>
  <si>
    <t>0105034141</t>
  </si>
  <si>
    <t>84.11.8</t>
  </si>
  <si>
    <t>0105048850</t>
  </si>
  <si>
    <t>0105033324</t>
  </si>
  <si>
    <t>69.20.2</t>
  </si>
  <si>
    <t>0105065326</t>
  </si>
  <si>
    <t>0105005119</t>
  </si>
  <si>
    <t>86.90.1</t>
  </si>
  <si>
    <t>0105044421</t>
  </si>
  <si>
    <t>7708652888</t>
  </si>
  <si>
    <t>74.20.5</t>
  </si>
  <si>
    <t>6167110026</t>
  </si>
  <si>
    <t>61.10</t>
  </si>
  <si>
    <t>7717127211</t>
  </si>
  <si>
    <t>0105028010</t>
  </si>
  <si>
    <t>0105020075</t>
  </si>
  <si>
    <t>93.11</t>
  </si>
  <si>
    <t>0105076381</t>
  </si>
  <si>
    <t>0105038259</t>
  </si>
  <si>
    <t>0105033349</t>
  </si>
  <si>
    <t>58.13</t>
  </si>
  <si>
    <t>0105003619</t>
  </si>
  <si>
    <t>0105025965</t>
  </si>
  <si>
    <t>0105017611</t>
  </si>
  <si>
    <t>0105020244</t>
  </si>
  <si>
    <t>0105020580</t>
  </si>
  <si>
    <t>84.11.31</t>
  </si>
  <si>
    <t>0105001072</t>
  </si>
  <si>
    <t>46.46.1</t>
  </si>
  <si>
    <t>0105012596</t>
  </si>
  <si>
    <t>0105062734</t>
  </si>
  <si>
    <t>0105033229</t>
  </si>
  <si>
    <t>0105043682</t>
  </si>
  <si>
    <t>63.21.24</t>
  </si>
  <si>
    <t>0105040385</t>
  </si>
  <si>
    <t>7702235133</t>
  </si>
  <si>
    <t>85.11.1</t>
  </si>
  <si>
    <t>0107007626</t>
  </si>
  <si>
    <t>адыгейск</t>
  </si>
  <si>
    <t>0107036056</t>
  </si>
  <si>
    <t>80.21.2</t>
  </si>
  <si>
    <t>0107006534</t>
  </si>
  <si>
    <t>35.30</t>
  </si>
  <si>
    <t>0107035479</t>
  </si>
  <si>
    <t>МУП "Теплосервис"</t>
  </si>
  <si>
    <t>86.1</t>
  </si>
  <si>
    <t>0101002156</t>
  </si>
  <si>
    <t>80.21, 80.21.1</t>
  </si>
  <si>
    <t>0101004146</t>
  </si>
  <si>
    <t>гиагинск</t>
  </si>
  <si>
    <t>80.21</t>
  </si>
  <si>
    <t>0101004192</t>
  </si>
  <si>
    <t>80.21.1, 80.21.2</t>
  </si>
  <si>
    <t>0101004266</t>
  </si>
  <si>
    <t>0101003488</t>
  </si>
  <si>
    <t>0101004273</t>
  </si>
  <si>
    <t>80.22.2</t>
  </si>
  <si>
    <t>0101001963</t>
  </si>
  <si>
    <t>80.1</t>
  </si>
  <si>
    <t>0101004435</t>
  </si>
  <si>
    <t xml:space="preserve"> 0101001346</t>
  </si>
  <si>
    <t>92.72</t>
  </si>
  <si>
    <t>0101009095</t>
  </si>
  <si>
    <t>74.70.1</t>
  </si>
  <si>
    <t>0101012228</t>
  </si>
  <si>
    <t>88,87,86</t>
  </si>
  <si>
    <t>0103008080</t>
  </si>
  <si>
    <t>кошехабль</t>
  </si>
  <si>
    <t>86.1 - 86</t>
  </si>
  <si>
    <t>0103002472</t>
  </si>
  <si>
    <t>0103006621</t>
  </si>
  <si>
    <t>0103007248</t>
  </si>
  <si>
    <t>0103001969</t>
  </si>
  <si>
    <t>0103001951</t>
  </si>
  <si>
    <t>0103002578</t>
  </si>
  <si>
    <t>0103002786</t>
  </si>
  <si>
    <t>0103002546</t>
  </si>
  <si>
    <t>0103005466</t>
  </si>
  <si>
    <t>0103002585</t>
  </si>
  <si>
    <t>0103006710</t>
  </si>
  <si>
    <t>0101010534</t>
  </si>
  <si>
    <t>0103006396</t>
  </si>
  <si>
    <t>85.32</t>
  </si>
  <si>
    <t>0102000987</t>
  </si>
  <si>
    <t>красногв</t>
  </si>
  <si>
    <t>0102002416</t>
  </si>
  <si>
    <t>0102003709</t>
  </si>
  <si>
    <t>0101010012</t>
  </si>
  <si>
    <t>0102001973</t>
  </si>
  <si>
    <t>82.11</t>
  </si>
  <si>
    <t>0101012757</t>
  </si>
  <si>
    <t>0102004325</t>
  </si>
  <si>
    <t>0102002127</t>
  </si>
  <si>
    <t>0102003272</t>
  </si>
  <si>
    <t>0102002430</t>
  </si>
  <si>
    <t>0102004149</t>
  </si>
  <si>
    <t>65243</t>
  </si>
  <si>
    <t>37.00</t>
  </si>
  <si>
    <t>0101007122</t>
  </si>
  <si>
    <t>0</t>
  </si>
  <si>
    <t>0104005564</t>
  </si>
  <si>
    <t>майкопский</t>
  </si>
  <si>
    <t>0104000904</t>
  </si>
  <si>
    <t>72.1</t>
  </si>
  <si>
    <t>0104011769</t>
  </si>
  <si>
    <t>0104011751</t>
  </si>
  <si>
    <t>0104008491</t>
  </si>
  <si>
    <t>0104005109</t>
  </si>
  <si>
    <t>0104008011</t>
  </si>
  <si>
    <t>0104008460</t>
  </si>
  <si>
    <t>0104008660</t>
  </si>
  <si>
    <t>0104008533</t>
  </si>
  <si>
    <t>0104008639</t>
  </si>
  <si>
    <t>0104008893</t>
  </si>
  <si>
    <t>0104013660</t>
  </si>
  <si>
    <t>43.91</t>
  </si>
  <si>
    <t>0104011222</t>
  </si>
  <si>
    <t>0104008477</t>
  </si>
  <si>
    <t>0104008068</t>
  </si>
  <si>
    <t>0104008484</t>
  </si>
  <si>
    <t>0107016927</t>
  </si>
  <si>
    <t>0106001332</t>
  </si>
  <si>
    <t>0106010009</t>
  </si>
  <si>
    <t>0106009980</t>
  </si>
  <si>
    <t>0107008250</t>
  </si>
  <si>
    <t>0107013370</t>
  </si>
  <si>
    <t>0107035045</t>
  </si>
  <si>
    <t>0106009589</t>
  </si>
  <si>
    <t>0106009645</t>
  </si>
  <si>
    <t>0106009571</t>
  </si>
  <si>
    <t>0106009719</t>
  </si>
  <si>
    <t>0106009780</t>
  </si>
  <si>
    <t>0106009740</t>
  </si>
  <si>
    <t>0106009677</t>
  </si>
  <si>
    <t>0106009596</t>
  </si>
  <si>
    <t>84.11.22</t>
  </si>
  <si>
    <t>0106006034</t>
  </si>
  <si>
    <t>75403</t>
  </si>
  <si>
    <t>0106009620</t>
  </si>
  <si>
    <t>0107009373</t>
  </si>
  <si>
    <t xml:space="preserve">0107012739 </t>
  </si>
  <si>
    <t>0106003347</t>
  </si>
  <si>
    <t>0106010055</t>
  </si>
  <si>
    <t>0107035422</t>
  </si>
  <si>
    <t>0107013740</t>
  </si>
  <si>
    <t>0106009839</t>
  </si>
  <si>
    <t>0106009606</t>
  </si>
  <si>
    <t>0106009638</t>
  </si>
  <si>
    <t>0107033030</t>
  </si>
  <si>
    <t>0106003428</t>
  </si>
  <si>
    <t>0107006372</t>
  </si>
  <si>
    <t>теучеж</t>
  </si>
  <si>
    <t>52.22.22</t>
  </si>
  <si>
    <t>3448009717</t>
  </si>
  <si>
    <t>35.30.14</t>
  </si>
  <si>
    <t>0107013764</t>
  </si>
  <si>
    <t>81.22</t>
  </si>
  <si>
    <t>0107027799</t>
  </si>
  <si>
    <t>0107021211</t>
  </si>
  <si>
    <t>0107006421</t>
  </si>
  <si>
    <t>0107006252</t>
  </si>
  <si>
    <t>0107006291</t>
  </si>
  <si>
    <t>0107006654</t>
  </si>
  <si>
    <t>0107005932</t>
  </si>
  <si>
    <t>0107007087</t>
  </si>
  <si>
    <t>0107007337</t>
  </si>
  <si>
    <t>0108003254</t>
  </si>
  <si>
    <t>шовген</t>
  </si>
  <si>
    <t>0108003261</t>
  </si>
  <si>
    <t>0108003303</t>
  </si>
  <si>
    <t>0108003617</t>
  </si>
  <si>
    <t>0102001765</t>
  </si>
  <si>
    <t>0108003494</t>
  </si>
  <si>
    <t>0101010615</t>
  </si>
  <si>
    <t>01.61</t>
  </si>
  <si>
    <t>28.12.1</t>
  </si>
  <si>
    <t>0105000819</t>
  </si>
  <si>
    <t>72.19</t>
  </si>
  <si>
    <t>0105015710</t>
  </si>
  <si>
    <t>43.12</t>
  </si>
  <si>
    <t>25.1</t>
  </si>
  <si>
    <t>0105045383</t>
  </si>
  <si>
    <t>18.12</t>
  </si>
  <si>
    <t>0105059227</t>
  </si>
  <si>
    <t>73.11</t>
  </si>
  <si>
    <t>0105001202</t>
  </si>
  <si>
    <t>38.1</t>
  </si>
  <si>
    <t>3444177534</t>
  </si>
  <si>
    <t>0105052856</t>
  </si>
  <si>
    <t>0105058819</t>
  </si>
  <si>
    <t>0105039380</t>
  </si>
  <si>
    <t>45.11.2</t>
  </si>
  <si>
    <t>0105080998</t>
  </si>
  <si>
    <t>16.23</t>
  </si>
  <si>
    <t>5321171448</t>
  </si>
  <si>
    <t>0105074440</t>
  </si>
  <si>
    <t>42.21</t>
  </si>
  <si>
    <t>0105060230</t>
  </si>
  <si>
    <t>10.32</t>
  </si>
  <si>
    <t>2356038113</t>
  </si>
  <si>
    <t>47.29</t>
  </si>
  <si>
    <t>2303015112</t>
  </si>
  <si>
    <t>42.11</t>
  </si>
  <si>
    <t>0105071810</t>
  </si>
  <si>
    <t>35.22</t>
  </si>
  <si>
    <t>0105018196</t>
  </si>
  <si>
    <t>46.18</t>
  </si>
  <si>
    <t>2308119595</t>
  </si>
  <si>
    <t>35.1</t>
  </si>
  <si>
    <t>28.22.9</t>
  </si>
  <si>
    <t>0105073817</t>
  </si>
  <si>
    <t>52.21.21</t>
  </si>
  <si>
    <t>0105002936</t>
  </si>
  <si>
    <t>46.71</t>
  </si>
  <si>
    <t>0105030468</t>
  </si>
  <si>
    <t>17.21</t>
  </si>
  <si>
    <t>0105077667</t>
  </si>
  <si>
    <t>35.12</t>
  </si>
  <si>
    <t>0107019540</t>
  </si>
  <si>
    <t>11.05</t>
  </si>
  <si>
    <t>0107011090</t>
  </si>
  <si>
    <t>11.0</t>
  </si>
  <si>
    <t>0105044397</t>
  </si>
  <si>
    <t>9704079701</t>
  </si>
  <si>
    <t>11.02</t>
  </si>
  <si>
    <t>0106009483</t>
  </si>
  <si>
    <t>55.1</t>
  </si>
  <si>
    <t>0105043442</t>
  </si>
  <si>
    <t>47</t>
  </si>
  <si>
    <t>7814148471</t>
  </si>
  <si>
    <t>0105063336</t>
  </si>
  <si>
    <t>7713745721</t>
  </si>
  <si>
    <t>10.51.9</t>
  </si>
  <si>
    <t>0105003182</t>
  </si>
  <si>
    <t>01.16</t>
  </si>
  <si>
    <t>0105026430</t>
  </si>
  <si>
    <t>7707049388</t>
  </si>
  <si>
    <t>64.19</t>
  </si>
  <si>
    <t>7707083893</t>
  </si>
  <si>
    <t>2312054894</t>
  </si>
  <si>
    <t>01.11.1</t>
  </si>
  <si>
    <t>0101004604</t>
  </si>
  <si>
    <t>010100728569</t>
  </si>
  <si>
    <t>15.5</t>
  </si>
  <si>
    <t>0101008528</t>
  </si>
  <si>
    <t>0101006023</t>
  </si>
  <si>
    <t>01.25.1</t>
  </si>
  <si>
    <t>0101011200</t>
  </si>
  <si>
    <t>01.1</t>
  </si>
  <si>
    <t>0101005326</t>
  </si>
  <si>
    <t>0101005380</t>
  </si>
  <si>
    <t>10.5</t>
  </si>
  <si>
    <t>0101004330</t>
  </si>
  <si>
    <t>15.7</t>
  </si>
  <si>
    <t>2623030222</t>
  </si>
  <si>
    <t>0101006922</t>
  </si>
  <si>
    <t>15.51, 51.33, 51.38, 51.70, 52.27</t>
  </si>
  <si>
    <t>0101000776</t>
  </si>
  <si>
    <t>01.11.01</t>
  </si>
  <si>
    <t>0101001787</t>
  </si>
  <si>
    <t>01.13.21</t>
  </si>
  <si>
    <t>0105075701</t>
  </si>
  <si>
    <t>0101011707</t>
  </si>
  <si>
    <t>2330031667</t>
  </si>
  <si>
    <t>10.41.5</t>
  </si>
  <si>
    <t>0103001599</t>
  </si>
  <si>
    <t>71.12.3-06.2</t>
  </si>
  <si>
    <t>0105046700</t>
  </si>
  <si>
    <t>10.84</t>
  </si>
  <si>
    <t>010200416242</t>
  </si>
  <si>
    <t>28.30.8</t>
  </si>
  <si>
    <t>2309121830</t>
  </si>
  <si>
    <t>0101008461</t>
  </si>
  <si>
    <t>20111</t>
  </si>
  <si>
    <t>0102004886</t>
  </si>
  <si>
    <t>01.11</t>
  </si>
  <si>
    <t>0102004558</t>
  </si>
  <si>
    <t>86.90.4</t>
  </si>
  <si>
    <t>2319027603</t>
  </si>
  <si>
    <t>0105062082</t>
  </si>
  <si>
    <t>52.21.22</t>
  </si>
  <si>
    <t>47.11</t>
  </si>
  <si>
    <t>0104003380</t>
  </si>
  <si>
    <t>55.20</t>
  </si>
  <si>
    <t>0104012949</t>
  </si>
  <si>
    <t>01.13.</t>
  </si>
  <si>
    <t>0104004063</t>
  </si>
  <si>
    <t>10.71</t>
  </si>
  <si>
    <t>010400739138</t>
  </si>
  <si>
    <t>23. 6.</t>
  </si>
  <si>
    <t>0104014015</t>
  </si>
  <si>
    <t>0104015957</t>
  </si>
  <si>
    <t>0104015604</t>
  </si>
  <si>
    <t>0105052983</t>
  </si>
  <si>
    <t>01.19</t>
  </si>
  <si>
    <t>0104012240</t>
  </si>
  <si>
    <t>16.23.1</t>
  </si>
  <si>
    <t>0104014336</t>
  </si>
  <si>
    <t>49.4</t>
  </si>
  <si>
    <t>0104012709</t>
  </si>
  <si>
    <t>0104011960</t>
  </si>
  <si>
    <t>12300</t>
  </si>
  <si>
    <t>2308082793</t>
  </si>
  <si>
    <t>7703270067</t>
  </si>
  <si>
    <t>45.1</t>
  </si>
  <si>
    <t>0107014782</t>
  </si>
  <si>
    <t>25.12</t>
  </si>
  <si>
    <t>2310130892</t>
  </si>
  <si>
    <t>49.50.2</t>
  </si>
  <si>
    <t>2308128945</t>
  </si>
  <si>
    <t>ООО Газпром трансгаз Краснодар по Краснодарскому ЛПУМГ</t>
  </si>
  <si>
    <t>20.41.3</t>
  </si>
  <si>
    <t>0107017663</t>
  </si>
  <si>
    <t>0107008309</t>
  </si>
  <si>
    <t>10.39.1</t>
  </si>
  <si>
    <t>0106008761</t>
  </si>
  <si>
    <t>47.59</t>
  </si>
  <si>
    <t>5029069967</t>
  </si>
  <si>
    <t>80.10</t>
  </si>
  <si>
    <t>0107023385</t>
  </si>
  <si>
    <t>20.16</t>
  </si>
  <si>
    <t>2310140587</t>
  </si>
  <si>
    <t>2311092054</t>
  </si>
  <si>
    <t>74.90.5</t>
  </si>
  <si>
    <t>0107019741</t>
  </si>
  <si>
    <t>5032269324</t>
  </si>
  <si>
    <t>Филиал ООО Газпром трансгаз-Кубань Яблоновское УАВР"</t>
  </si>
  <si>
    <t>45.11.1</t>
  </si>
  <si>
    <t>0107020264</t>
  </si>
  <si>
    <t>0107021677</t>
  </si>
  <si>
    <t>66.22</t>
  </si>
  <si>
    <t>0107031273</t>
  </si>
  <si>
    <t>0107029073</t>
  </si>
  <si>
    <t>70.2</t>
  </si>
  <si>
    <t>2312207999</t>
  </si>
  <si>
    <t>27.11</t>
  </si>
  <si>
    <t>0107016050</t>
  </si>
  <si>
    <t>22.29.2</t>
  </si>
  <si>
    <t>0107009260</t>
  </si>
  <si>
    <t>37.0</t>
  </si>
  <si>
    <t>010604929440</t>
  </si>
  <si>
    <t>0107013299</t>
  </si>
  <si>
    <t>45.20.1</t>
  </si>
  <si>
    <t>2312155941</t>
  </si>
  <si>
    <t>0107035535</t>
  </si>
  <si>
    <t>49.41</t>
  </si>
  <si>
    <t>46.73.3</t>
  </si>
  <si>
    <t>0107033746</t>
  </si>
  <si>
    <t>0106010217</t>
  </si>
  <si>
    <t>0107008235</t>
  </si>
  <si>
    <t>0107012175</t>
  </si>
  <si>
    <t>42.13</t>
  </si>
  <si>
    <t>0101011792</t>
  </si>
  <si>
    <t>0108003857</t>
  </si>
  <si>
    <t>Приложение № 2 к приказу «О внесении изменений в Приказ от 22 января 2015 года № 01/2-4а «О Порядке формирования и ведения перечня работодателей, создающих (выделяющих) квотируемые рабочие места» «9» декабря 2015 года № 01/2-192</t>
  </si>
  <si>
    <t>Приложение 1.3 к Порядку формирования и ведения перечня работодателей, создающих (выделяющих) квотируемые рабочие места, утвержденному приказом Управления государственной службы занятости населения Республики Адыгея от «22» января 2015 года № 01/2-4а</t>
  </si>
  <si>
    <t>№ п/п</t>
  </si>
  <si>
    <t>Наименование организации</t>
  </si>
  <si>
    <t>среднесписочная численность работников</t>
  </si>
  <si>
    <t>Расчетное количество квотируемых рабочих мест</t>
  </si>
  <si>
    <t>Количество работающих в организации</t>
  </si>
  <si>
    <t>Количество активных вакансий для выполнения квоты</t>
  </si>
  <si>
    <t>Всего</t>
  </si>
  <si>
    <t>в том числе</t>
  </si>
  <si>
    <t>инвалидов</t>
  </si>
  <si>
    <t>детей</t>
  </si>
  <si>
    <t>для инвалидов</t>
  </si>
  <si>
    <t>для детей</t>
  </si>
  <si>
    <t>из них специальных     рабочих мест</t>
  </si>
  <si>
    <t>на квотируемых рабочих местах</t>
  </si>
  <si>
    <t>из них на специальных рабочих местах</t>
  </si>
  <si>
    <t>из них специальных         рабочих мест</t>
  </si>
  <si>
    <t>по организациям с численностью  работающих свыше 100 человек</t>
  </si>
  <si>
    <t>г.Майкоп</t>
  </si>
  <si>
    <t>Х</t>
  </si>
  <si>
    <t>Адыгейск</t>
  </si>
  <si>
    <t>Итого: 1</t>
  </si>
  <si>
    <t>Гиагинский район</t>
  </si>
  <si>
    <t>Кошехабльский район</t>
  </si>
  <si>
    <t>Итого: 4</t>
  </si>
  <si>
    <t>Красногвардейский район</t>
  </si>
  <si>
    <t>Итого: 5</t>
  </si>
  <si>
    <t>Майкопский район</t>
  </si>
  <si>
    <t>Тахтамукайский район</t>
  </si>
  <si>
    <t>Теучежский район</t>
  </si>
  <si>
    <t>Шовгеновский район</t>
  </si>
  <si>
    <t>Итого: 2</t>
  </si>
  <si>
    <t>по организациям с численностью работающих от 50 до 100 человек</t>
  </si>
  <si>
    <t>Майкоп</t>
  </si>
  <si>
    <t>г.Адыгейск</t>
  </si>
  <si>
    <t>Итого: 9</t>
  </si>
  <si>
    <t>по организациям с численностью работающих от 35 до 50 человек</t>
  </si>
  <si>
    <t>X</t>
  </si>
  <si>
    <t>Итого: 6</t>
  </si>
  <si>
    <t xml:space="preserve">Перечень работодателей, создающих (выделяющих) квотируемые рабочие места по Республике Адыгея,  </t>
  </si>
  <si>
    <t>0100002700</t>
  </si>
  <si>
    <t>35.30.4</t>
  </si>
  <si>
    <t>0105080123</t>
  </si>
  <si>
    <t>тахтамук</t>
  </si>
  <si>
    <t xml:space="preserve">майкопский </t>
  </si>
  <si>
    <t>Иные организации</t>
  </si>
  <si>
    <t>0104008090</t>
  </si>
  <si>
    <t>Публичные акционерные общества</t>
  </si>
  <si>
    <t>Общества с ограниченной ответственностью</t>
  </si>
  <si>
    <t>Индивидуальный предприниматель</t>
  </si>
  <si>
    <t xml:space="preserve"> Сельскохозяйственные артели (колхозы)</t>
  </si>
  <si>
    <t>Сельскохозяйственные производственные кооперативы</t>
  </si>
  <si>
    <t>Непубличное акционерное общество</t>
  </si>
  <si>
    <t>Потребительские общества</t>
  </si>
  <si>
    <t>7736050003</t>
  </si>
  <si>
    <t xml:space="preserve"> 51.51.3</t>
  </si>
  <si>
    <t>13.95</t>
  </si>
  <si>
    <t>15.51</t>
  </si>
  <si>
    <t>0100002587</t>
  </si>
  <si>
    <t>02.10</t>
  </si>
  <si>
    <t>46.4</t>
  </si>
  <si>
    <t>0107032005</t>
  </si>
  <si>
    <t xml:space="preserve"> 0100001047</t>
  </si>
  <si>
    <t>форм собственности</t>
  </si>
  <si>
    <t>ЦЗН</t>
  </si>
  <si>
    <t>Государственное учреждение</t>
  </si>
  <si>
    <t>Муниципальное учреждение</t>
  </si>
  <si>
    <t>0105043700</t>
  </si>
  <si>
    <t>Федеральные государственные казенные учреждения</t>
  </si>
  <si>
    <t>84.11.13</t>
  </si>
  <si>
    <t>5617021458</t>
  </si>
  <si>
    <t>47.5</t>
  </si>
  <si>
    <t>Итого: 14</t>
  </si>
  <si>
    <t>Итого: 8</t>
  </si>
  <si>
    <t>ГОСУДАРСТВЕННОЕ КАЗЕННОЕ УЧРЕЖДЕНИЕ "САНАТОРИЙ "ПОБЕДА" ФТС
РОССИИ"</t>
  </si>
  <si>
    <t>МУНИЦИПАЛЬНОЕ БЮДЖЕТНОЕ ДОШКОЛЬНОЕ ОБРАЗОВАТЕЛЬНОЕ УЧРЕЖДЕНИЕ
ЦЕНТР РАЗВИТИЯ РЕБЕНКА - ДЕТСКИЙ САД № 2 "ЖЕМЧУЖИНКА"</t>
  </si>
  <si>
    <t>МУНИЦИПАЛЬНОЕ БЮДЖЕТНОЕ ДОШКОЛЬНОЕ ОБРАЗОВАТЕЛЬНОЕ УЧРЕЖДЕНИЕ "ДЕТСКИЙ САД ОБЩЕРАЗВИВАЮЩЕГО ВИДА № 1 "НАЛЬМЕС"</t>
  </si>
  <si>
    <t>МУНИЦИПАЛЬНОЕ БЮДЖЕТНОЕ ДОШКОЛЬНОЕ ОБРАЗОВАТЕЛЬНОЕ УЧРЕЖДЕНИЕ "ДЕТСКИЙ САД ОБЩЕРАЗВИВАЮЩЕГО ВИДА № 4 "НАСЫП"</t>
  </si>
  <si>
    <t>ОБЩЕСТВО С ОГРАНИЧЕННОЙ ОТВЕТСТВЕННОСТЬЮ "СПЕЦИАЛИЗИРОВАННЫЙ
ЗАСТРОЙЩИК "СТРОИТЕЛЬ-ЮГ</t>
  </si>
  <si>
    <t>ОБЩЕСТВО С ОГРАНИЧЕННОЙ ОТВЕТСТВЕННОСТЬЮ "СВАРОГ"</t>
  </si>
  <si>
    <t xml:space="preserve">МУНИЦИПАЛЬНОЕ БЮДЖЕТНОЕ ОБЩЕОБРАЗОВАТЕЛЬНОЕ УЧРЕЖДЕНИЕ
"СРЕДНЯЯ ШКОЛА № 4 ИМ. Д.С. СХАЛЯХО" АУЛА АФИПСИП ТАХТАМУКАЙСКОГО
РАЙОНА РЕСПУБЛИКИ АДЫГЕЯ
</t>
  </si>
  <si>
    <t>МУНИЦИПАЛЬНОЕ БЮДЖЕТНОЕ ОБЩЕОБРАЗОВАТЕЛЬНОЕ УЧРЕЖДЕНИЕ
"СРЕДНЯЯ ШКОЛА № 6" П. ЭНЕМ ТАХТАМУКАЙСКОГО РАЙОНА РЕСПУБЛИКИ
АДЫГЕЯ</t>
  </si>
  <si>
    <t>ОБЩЕСТВО С ОГРАНИЧЕННОЙ ОТВЕТСТВЕННОСТЬЮ ФИРМА "ДОРТРАНССЕРВИС"</t>
  </si>
  <si>
    <t>ГОСУДАРСТВЕННОЕ БЮДЖЕТНОЕ УЧРЕЖДЕНИЕ РЕСПУБЛИКИ АДЫГЕЯ
"ТЕУЧЕЖСКИЙ КОМПЛЕКСНЫЙ ЦЕНТР СОЦИАЛЬНОГО ОБСЛУЖИВАНИЯ
НАСЕЛЕНИЯ"</t>
  </si>
  <si>
    <t>МУНИЦИПАЛЬНОЕ БЮДЖЕТНОЕ УЧРЕЖДЕНИЕ КУЛЬТУРЫ "ТЕУЧЕЖСКИЙ
МЕЖПОСЕЛЕНЧЕСКИЙ ЦЕНТР НАРОДНОЙ КУЛЬТУРЫ"</t>
  </si>
  <si>
    <t>МУНИЦИПАЛЬНОЕ БЮДЖЕТНОЕ ОБЩЕОБРАЗОВАТЕЛЬНОЕ УЧРЕЖДЕНИЕ
"СРЕДНЯЯ ОБЩЕОБРАЗОВАТЕЛЬНАЯ ШКОЛА № 1 ИМЕНИ Ю.К.НАМИТОКОВА" А.
ПОНЕЖУКАЯ ТЕУЧЕЖСКОГО РАЙОНА РЕСПУБЛИКИ АДЫГЕЯ</t>
  </si>
  <si>
    <t>ФЕДЕРАЛЬНОЕ БЮДЖЕТНОЕ УЧРЕЖДЕНИЕ "АДМИНИСТРАЦИЯ ВОЛГО-ДОНСКОГО
БАССЕЙНА ВНУТРЕННИХ ВОДНЫХ ПУТЕЙ"</t>
  </si>
  <si>
    <t>МУНИЦИПАЛЬНОЕ ПРЕДПРИЯТИЕ "ЖИЛИЩНО-КОММУНАЛЬНОГО ХОЗЯЙСТВА"
ТЕУЧЕЖСКОГО РАЙОНА</t>
  </si>
  <si>
    <t>МУНИЦИПАЛЬНОЕ ПРЕДПРИЯТИЕ "ЖИЛИЩНО-КОММУНАЛЬНОГО ХОЗЯЙСТВА"
ТЕУЧЕЖСКОГО РАЙОН</t>
  </si>
  <si>
    <t>ОБЩЕСТВО С ОГРАНИЧЕННОЙ ОТВЕТСТВЕННОСТЬЮ "УПАК-ЮГ"</t>
  </si>
  <si>
    <t>МУНИЦИПАЛЬНОЕ БЮДЖЕТНОЕ ДОШКОЛЬНОЕ ОБРАЗОВАТЕЛЬНОЕ УЧРЕЖДЕНИЕ
"ДЕТСКИЙ САД №1 "НАСЫП" А. ПОНЕЖУКАЙ ТЕУЧЕЖСКОГО РАЙОНА РЕСПУБЛИКИ
АДЫГЕЯ".</t>
  </si>
  <si>
    <t>МУНИЦИПАЛЬНОЕ БЮДЖЕТНОЕ ОБЩЕОБРАЗОВАТЕЛЬНОЕ УЧРЕЖДЕНИЕ
"СРЕДНЯЯ ОБЩЕОБРАЗОВАТЕЛЬНАЯ ШКОЛА № 9 ИМЕНИ К.Х. НЕХАЯ" АУЛА
ВОЧЕПШИЯ ТЕУЧЕЖСКОГО РАЙОНА РЕСПУБЛИКИ АДЫГЕЯ</t>
  </si>
  <si>
    <t>МУНИЦИПАЛЬНОЕ БЮДЖЕТНОЕ ОБРАЗОВАТЕЛЬНОЕ УЧРЕЖДЕНИЕ
ДОПОЛНИТЕЛЬНОГО ОБРАЗОВАНИЯ "ДЕТСКО-ЮНОШЕСКАЯ СПОРТИВНАЯ ШКОЛА
ТЕУЧЕЖСКОГО РАЙОНА РЕСПУБЛИКИ АДЫГЕЯ"</t>
  </si>
  <si>
    <t>МУНИЦИПАЛЬНОЕ БЮДЖЕТНОЕ ОБЩЕОБРАЗОВАТЕЛЬНОЕ УЧРЕЖДЕНИЕ
"СРЕДНЯЯ ОБЩЕОБРАЗОВАТЕЛЬНАЯ ШКОЛА № 10 ИМЕНИ К.Б. БЖИГАКОВА" П.
ТЛЮСТЕНХАБЛЬ ТЕУЧЕЖСКОГО РАЙОНА РЕСПУБЛИКИ АДЫГЕЯ</t>
  </si>
  <si>
    <t>МУНИЦИПАЛЬНОЕ БЮДЖЕТНОЕ ОБЩЕОБРАЗОВАТЕЛЬНОЕ УЧРЕЖДЕНИЕ
"СРЕДНЯЯ ОБЩЕОБРАЗОВАТЕЛЬНАЯ ШКОЛА № 2" А. АССОКОЛАЙ, ТЕУЧЕЖСКИЙ
РАЙОН, РЕСПУБЛИКА АДЫГЕЯ</t>
  </si>
  <si>
    <t>МУНИЦИПАЛЬНОЕ КАЗЕННОЕ УЧРЕЖДЕНИЕ "ЦЕНТР ХОЗЯЙСТВЕННОГО И
ТЕХНИЧЕСКОГО ОБЕСПЕЧЕНИЯ УЧРЕЖДЕНИЙ КУЛЬТУРЫ МУНИЦИПАЛЬНОГО
ОБРАЗОВАНИЯ "ТЕУЧЕЖСКИЙ РАЙОН"</t>
  </si>
  <si>
    <t>МУНИЦИПАЛЬНОЕ БЮДЖЕТНОЕ ОБЩЕОБРАЗОВАТЕЛЬНОЕ УЧРЕЖДЕНИЕ
"СРЕДНЯЯ ОБЩЕОБРАЗОВАТЕЛЬНАЯ ШКОЛА № 6" А. ГАБУКАЙ ТЕУЧЕЖСКОГО
РАЙОНА РЕСПУБЛИКИ АДЫГЕЯ</t>
  </si>
  <si>
    <t>ГОСУДАРСТВЕННОЕ БЮДЖЕТНОЕ УЧРЕЖДЕНИЕ ЗДРАВООХРАНЕНИЯ РЕСПУБЛИКИ
АДЫГЕЯ "ЦЕНТРАЛЬНАЯ РАЙОННАЯ БОЛЬНИЦА МАЙКОПСКОГО РАЙОНА"</t>
  </si>
  <si>
    <t>ОБЩЕСТВО С ОГРАНИЧЕННОЙ ОТВЕТСТВЕННОСТЬЮ "НЕРУДСТРОЙКОМ"</t>
  </si>
  <si>
    <t>АКЦИОНЕРНОЕ ОБЩЕСТВО САНАТОРИЙ "ЗДРАВНИЦА "ЛАГО-НАКИ"</t>
  </si>
  <si>
    <t>2321016334</t>
  </si>
  <si>
    <t>ОБЩЕСТВО С ОГРАНИЧЕННОЙ ОТВЕТСТВЕННОСТЬЮ "ВОЛМА - МАЙКОП"</t>
  </si>
  <si>
    <t>МУНИЦИПАЛЬНОЕ БЮДЖЕТНОЕ ОБЩЕОБРАЗОВАТЕЛЬНОЕ УЧРЕЖДЕНИЕ
"ОБРАЗОВАТЕЛЬНЫЙ ЦЕНТР № 3 МАЙКОПСКОГО РАЙОНА"</t>
  </si>
  <si>
    <t>МУНИЦИПАЛЬНОЕ БЮДЖЕТНОЕ ОБЩЕОБРАЗОВАТЕЛЬНОЕ УЧРЕЖДЕНИЕ
"ОБРАЗОВАТЕЛЬНЫЙ ЦЕНТР № 1 МАЙКОПСКОГО РАЙОНА"</t>
  </si>
  <si>
    <t>"МУНИЦИПАЛЬНОЕ БЮДЖЕТНОЕ ОБЩЕОБРАЗОВАТЕЛЬНОЕ УЧРЕЖДЕНИЕ
"ОБРАЗОВАТЕЛЬНЫЙ ЦЕНТР №2 МАЙКОПСКОГО РАЙОНА"</t>
  </si>
  <si>
    <t>ОБЩЕСТВО С ОГРАНИЧЕННОЙ ОТВЕТСТВЕННОСТЬЮ "СПИРТЗАВОД
"МАЙКОПСКИЙ"</t>
  </si>
  <si>
    <t>МУНИЦИПАЛЬНОЕ БЮДЖЕТНОЕ ОБЩЕОБРАЗОВАТЕЛЬНОЕ УЧРЕЖДЕНИЕ
"ОБРАЗОВАТЕЛЬНЫЙ ЦЕНТР № 6 МАЙКОПСКОГО РАЙОНА"</t>
  </si>
  <si>
    <t>ГОСУДАРСТВЕННОЕ БЮДЖЕТНОЕ УЧРЕЖДЕНИЕ РЕСПУБЛИКИ АДЫГЕЯ
"КОМПЛЕКСНЫЙ ЦЕНТР СОЦИАЛЬНОГО ОБСЛУЖИВАНИЯ НАСЕЛЕНИЯ ПО
МАЙКОПСКОМУ РАЙОНУ"</t>
  </si>
  <si>
    <t>Филиал Майкопская опытная станция ФЕДЕРАЛЬНОЕ ГОСУДАРСТВЕННОЕ БЮДЖЕТНОЕ НАУЧНОЕ УЧРЕЖДЕНИЕ
"ФЕДЕРАЛЬНЫЙ ИССЛЕДОВАТЕЛЬСКИЙ ЦЕНТР ВСЕРОССИЙСКИЙ ИНСТИТУТ
ГЕНЕТИЧЕСКИХ РЕСУРСОВ РАСТЕНИЙ ИМЕНИ Н.И. ВАВИЛОВА"</t>
  </si>
  <si>
    <t>7812029408</t>
  </si>
  <si>
    <t>ОБЩЕСТВО С ОГРАНИЧЕННОЙ ОТВЕТСТВЕННОСТЬЮ "АГРОТРАНС"</t>
  </si>
  <si>
    <t>МУНИЦИПАЛЬНОЕ КАЗЕННОЕ УЧРЕЖДЕНИЕ "ЦЕНТР АДМИНИСТРАТИВНОТЕХНИЧЕСКОГО ОБСЛУЖИВАНИЯ"</t>
  </si>
  <si>
    <t>МУНИЦИПАЛЬНОЕ БЮДЖЕТНОЕ УЧРЕЖДЕНИЕ "МЕЖПОСЕЛЕНЧЕСКИЙ ЦЕНТР
НАРОДНОЙ КУЛЬТУРЫ МАЙКОПСКОГО РАЙОНА"</t>
  </si>
  <si>
    <t>МУНИЦИПАЛЬНОЕ КАЗЕННОЕ УЧРЕЖДЕНИЕ "ЦЕНТРАЛИЗОВАННАЯ БУХГАЛТЕРИЯ
ПРИ АДМИНИСТРАЦИИ МУНИЦИПАЛЬНОГО ОБРАЗОВАНИЯ "МАЙКОПСКИЙ
РАЙОН"</t>
  </si>
  <si>
    <t>МУНИЦИПАЛЬНОЕ БЮДЖЕТНОЕ ОБЩЕОБРАЗОВАТЕЛЬНОЕ УЧРЕЖДЕНИЕ
"ОБРАЗОВАТЕЛЬНЫЙ ЦЕНТР № 5 МАЙКОПСКОГО РАЙОНА"</t>
  </si>
  <si>
    <t>МУНИЦИПАЛЬНОЕ БЮДЖЕТНОЕ ОБЩЕОБРАЗОВАТЕЛЬНОЕ УЧРЕЖДЕНИЕ
"ОБРАЗОВАТЕЛЬНЫЙ ЦЕНТР № 4 МАЙКОПСКОГО РАЙОНА</t>
  </si>
  <si>
    <t>МУНИЦИПАЛЬНОЕ БЮДЖЕТНОЕ ОБЩЕОБРАЗОВАТЕЛЬНОЕ УЧРЕЖДЕНИЕ
"ОБРАЗОВАТЕЛЬНЫЙ ЦЕНТР № 8 МАЙКОПСКОГО РАЙОНА"</t>
  </si>
  <si>
    <t>МУНИЦИПАЛЬНОЕ БЮДЖЕТНОЕ ОБЩЕОБРАЗОВАТЕЛЬНОЕ УЧРЕЖДЕНИЕ
"ОБРАЗОВАТЕЛЬНЫЙ ЦЕНТР № 7 МАЙКОПСКОГО РАЙОНА"</t>
  </si>
  <si>
    <t>МУНИЦИПАЛЬНОЕ БЮДЖЕТНОЕ ОБЩЕОБРАЗОВАТЕЛЬНОЕ УЧРЕЖДЕНИЕ
"ОБРАЗОВАТЕЛЬНЫЙ ЦЕНТР № 10 МАЙКОПСКОГО РАЙОНА"</t>
  </si>
  <si>
    <t>МУНИЦИПАЛЬНОЕ БЮДЖЕТНОЕ УЧРЕЖДЕНИЕ "МЕЖПОСЕЛЕНЧЕСКАЯ
БИБЛИОТЕЧНАЯ СИСТЕМА МАЙКОПСКОГО РАЙОНА"</t>
  </si>
  <si>
    <t>ОБЩЕСТВО С ОГРАНИЧЕННОЙ ОТВЕТСТВЕННОСТЬЮ "ХАДЖОХСКАЯ ТУРБАЗА
ГОРНАЯ"</t>
  </si>
  <si>
    <t>ИП СЛЮСАРЕВ ВИТАЛИЙ ВИКТОРОВИЧ</t>
  </si>
  <si>
    <t>ОБЩЕСТВО С ОГРАНИЧЕННОЙ ОТВЕТСТВЕННОСТЬЮ "ЮМИКС"</t>
  </si>
  <si>
    <t>ЗАКРЫТОЕ АКЦИОНЕРНОЕ ОБЩЕСТВО "РАДУГА"</t>
  </si>
  <si>
    <t>Южное Межрегиональное управление охраны ПАО "Газпром" ПУБЛИЧНОЕ АКЦИОНЕРНОЕ ОБЩЕСТВО "ГАЗПРОМ"</t>
  </si>
  <si>
    <t>ОБЩЕСТВО С ОГРАНИЧЕННОЙ ОТВЕТСТВЕННОСТЬЮ "ВИТАУКТ-ПРОМ"</t>
  </si>
  <si>
    <t>ОБЩЕСТВО С ОГРАНИЧЕННОЙ ОТВЕТСТВЕННОСТЬЮ "АВЕЛАНА"</t>
  </si>
  <si>
    <t>МУНИЦИПАЛЬНОЕ БЮДЖЕТНОЕ ОБЩЕОБРАЗОВАТЕЛЬНОЕ УЧРЕЖДЕНИЕ
"ОБРАЗОВАТЕЛЬНЫЙ ЦЕНТР № 9 МАЙКОПСКОГО РАЙОНА"</t>
  </si>
  <si>
    <t>МУНИЦИПАЛЬНОЕ БЮДЖЕТНОЕ ОБЩЕОБРАЗОВАТЕЛЬНОЕ УЧРЕЖДЕНИЕ
"ОБРАЗОВАТЕЛЬНЫЙ ЦЕНТР №11 МАЙКОПСКОГО РАЙОНА"</t>
  </si>
  <si>
    <t>ОБЩЕСТВО С ОГРАНИЧЕННОЙ ОТВЕТСТВЕННОСТЬЮ КРЕСТЬЯНСКОЕ ХОЗЯЙСТВО
"ВОСТОК"</t>
  </si>
  <si>
    <t>КАМЕННОМОСТСКОЕ ПОСЕЛКОВОЕ ПОТРЕБИТЕЛЬСКОЕ ОБЩЕСТВО</t>
  </si>
  <si>
    <t>ОБЩЕСТВО С ОГРАНИЧЕННОЙ ОТВЕТСТВЕННОСТЬЮ "НИВА"</t>
  </si>
  <si>
    <t>ОБЩЕСТВО С ОГРАНИЧЕННОЙ ОТВЕТСТВЕННОСТЬЮ "ПЛАНЕТА ГИПС"</t>
  </si>
  <si>
    <t>ОБЩЕСТВО С ОГРАНИЧЕННОЙ ОТВЕТСТВЕННОСТЬЮ "СТЭЛС"</t>
  </si>
  <si>
    <t>МУНИЦИПАЛЬНОЕ БЮДЖЕТНОЕ ДОШКОЛЬНОЕ ОБРАЗОВАТЕЛЬНОЕ УЧРЕЖДЕНИЕ
"ДЕТСКИЙ САД ОБЩЕРАЗВИВАЮЩЕГО ВИДА № 16 "НЭФСЭТ"</t>
  </si>
  <si>
    <t>ОБЩЕСТВО С ОГРАНИЧЕННОЙ ОТВЕТСТВЕННОСТЬЮ ФИРМА "ТАХТАМУКАЙСКОЕ
ДРСУ"</t>
  </si>
  <si>
    <t>ОБЩЕСТВО С ОГРАНИЧЕННОЙ ОТВЕТСТВЕННОСТЬЮ "ЭКСПРЕСС-КУБАНЬ"</t>
  </si>
  <si>
    <t xml:space="preserve">ОБЩЕСТВО С ОГРАНИЧЕННОЙ ОТВЕТСТВЕННОСТЬЮ "ЮГ-АВТО ЭКСПЕРТ"
</t>
  </si>
  <si>
    <t>ОБЩЕСТВО С ОГРАНИЧЕННОЙ ОТВЕТСТВЕННОСТЬЮ "ЮГ-АВТО"</t>
  </si>
  <si>
    <t>ОБЩЕСТВО С ОГРАНИЧЕННОЙ ОТВЕТСТВЕННОСТЬЮ "ЮГ-АВТО ПРЕМИУМ"</t>
  </si>
  <si>
    <t>0107021148</t>
  </si>
  <si>
    <t>АКЦИОНЕРНОЕ ОБЩЕСТВО "ПРОМКОМПЛЕКТСЕРВИС"</t>
  </si>
  <si>
    <t>28.29.12</t>
  </si>
  <si>
    <t xml:space="preserve">ОБЩЕСТВО С ОГРАНИЧЕННОЙ ОТВЕТСТВЕННОСТЬЮ "ТЭК"
</t>
  </si>
  <si>
    <t>МУНИЦИПАЛЬНОЕ БЮДЖЕТНОЕ ДОШКОЛЬНОЕ ОБРАЗОВАТЕЛЬНОЕ УЧРЕЖДЕНИЕ "ДЕТСКИЙ САД ОБЩЕРАЗВИВАЮЩЕГО ВИДА № 15 "НЭБЗЫЙ"</t>
  </si>
  <si>
    <t>МУНИЦИПАЛЬНОЕ БЮДЖЕТНОЕ ОБЩЕОБРАЗОВАТЕЛЬНОЕ УЧРЕЖДЕНИЕ "СРЕДНЯЯ ШКОЛА № 7 ИМЕНИ ГЕРОЯ СОВЕТСКОГО СОЮЗА А. Б. ЧУЦА" АУЛА ПАНАХЕС ТАХТАМУКАЙСКОГО РАЙОНА РЕСПУБЛИКИ АДЫГЕЯ</t>
  </si>
  <si>
    <t>ОБЩЕСТВО С ОГРАНИЧЕННОЙ ОТВЕТСТВЕННОСТЬЮ "НОВАТЕК"</t>
  </si>
  <si>
    <t>ОБЩЕСТВО С ОГРАНИЧЕННОЙ ОТВЕТСТВЕННОСТЬЮ ЧАСТНАЯ ОХРАННАЯ ОРГАНИЗАЦИЯ "КУБАНЬ"</t>
  </si>
  <si>
    <t>МУНИЦИПАЛЬНОЕ БЮДЖЕТНОЕ ДОШКОЛЬНОЕ ОБРАЗОВАТЕЛЬНОЕ УЧРЕЖДЕНИЕ
"ДЕТСКИЙ САД ОБЩЕРАЗВИВАЮЩЕГО ВИДА № 12 "ЛАСТОЧКА"</t>
  </si>
  <si>
    <t>ОБЩЕСТВО С ОГРАНИЧЕННОЙ ОТВЕТСТВЕННОСТЬЮ "БИЗНЕС КАР КУБАНЬ"</t>
  </si>
  <si>
    <t>МУНИЦИПАЛЬНОЕ БЮДЖЕТНОЕ УЧРЕЖДЕНИЕ "ТАХТАМУКАЙСКАЯ ЦЕНТРАЛИЗОВАННАЯ КЛУБНАЯ СИСТЕМА"</t>
  </si>
  <si>
    <t>ОБЩЕСТВО С ОГРАНИЧЕННОЙ ОТВЕТСТВЕННОСТЬЮ "Т.Б.М."</t>
  </si>
  <si>
    <t>УНИЦИПАЛЬНОЕ БЮДЖЕТНОЕ ОБЩЕОБРАЗОВАТЕЛЬНОЕ УЧРЕЖДЕНИЕ "СРЕДНЯЯ ШКОЛА № 1 ИМЕНИ ГЕРОЯ РОССИИ В. Ч. МЕЗОХА" АУЛА ТАХТАМУКАЙ ТАХТАМУКАЙСКОГО РАЙОНА РЕСПУБЛИКИ АДЫГЕЯ</t>
  </si>
  <si>
    <t>ОБЩЕСТВО С ОГРАНИЧЕННОЙ ОТВЕТСТВЕННОСТЬЮ "ЮГ-АВТО ХОЛДИНГ"</t>
  </si>
  <si>
    <t>ОБЩЕСТВО С ОГРАНИЧЕННОЙ ОТВЕТСТВЕННОСТЬЮ "ФОРМИКА-ЮГ"</t>
  </si>
  <si>
    <t xml:space="preserve">ОБЩЕСТВО С ОГРАНИЧЕННОЙ ОТВЕТСТВЕННОСТЬЮ "ДИЛЕРСКИЙ ЦЕНТР ЮГАВТО ПЛЮС"
</t>
  </si>
  <si>
    <t>ОБЩЕСТВО С ОГРАНИЧЕННОЙ ОТВЕТСТВЕННОСТЬЮ "АШАН"</t>
  </si>
  <si>
    <t>ОБЩЕСТВО С ОГРАНИЧЕННОЙ ОТВЕТСТВЕННОСТЬЮ "САПСАН БУРЕНИЕ"</t>
  </si>
  <si>
    <t>МУНИЦИПАЛЬНОЕ БЮДЖЕТНОЕ ДОШКОЛЬНОЕ ОБРАЗОВАТЕЛЬНОЕ УЧРЕЖДЕНИЕ "ДЕТСКИЙ САД ОБЩЕРАЗВИВАЮЩЕГО ВИДА № 14 "СОЛНЫШКО"</t>
  </si>
  <si>
    <t>ГОСУДАРСТВЕННОЕ БЮДЖЕТНОЕ УЧРЕЖДЕНИЕ РЕСПУБЛИКИ АДЫГЕЯ "ТАХТАМУКАЙСКИЙ КОМПЛЕКСНЫЙ ЦЕНТР СОЦИАЛЬНОГО ОБСЛУЖИВАНИЯ НАСЕЛЕНИЯ</t>
  </si>
  <si>
    <t>ОБЩЕСТВО С ОГРАНИЧЕННОЙ ОТВЕТСТВЕННОСТЬЮ "ДОМБЫТХИМ"</t>
  </si>
  <si>
    <t xml:space="preserve">МУНИЦИПАЛЬНОЕ БЮДЖЕТНОЕ ОБЩЕОБРАЗОВАТЕЛЬНОЕ УЧРЕЖДЕНИЕ
"СРЕДНЯЯ ШКОЛА №2 ИМЕНИ ГЕРОЯ СОВЕТСКОГО СОЮЗА А.Н. БЕРЕЗОВОГО"
ПОСЕЛКА ЭНЕМ ТАХТАМУКАЙСКОГО РАЙОНА РЕСПУБЛИКИ АДЫГЕЯ
</t>
  </si>
  <si>
    <t>ГОСУДАРСТВЕННОЕ БЮДЖЕТНОЕ УЧРЕЖДЕНИЕ ЗДРАВООХРАНЕНИЯ РЕСПУБЛИКИ АДЫГЕЯ "ТАХТАМУКАЙСКАЯ  ЦЕНТРАЛЬНАЯ РАЙОННАЯ БОЛЬНИЦА"</t>
  </si>
  <si>
    <t>МУНИЦИПАЛЬНОЕ БЮДЖЕТНОЕ ОБЩЕОБРАЗОВАТЕЛЬНОЕ УЧРЕЖДЕНИЕ "СРЕДНЯЯ ШКОЛА №15" ПОСЕЛКА ЯБЛОНОВСКИЙ ТАХТАМУКАЙСКОГО РАЙОНА РЕСПУБЛИКИ АДЫГЕЯ</t>
  </si>
  <si>
    <t>ОБЩЕСТВО С ОГРАНИЧЕННОЙ ОТВЕТСТВЕННОСТЬЮ "РВ СЕРВИС КУБАНЬ"</t>
  </si>
  <si>
    <t>0107023730</t>
  </si>
  <si>
    <t xml:space="preserve">ОБЩЕСТВО С ОГРАНИЧЕННОЙ ОТВЕТСТВЕННОСТЬЮ "РВ СЕРВИС КУБАНЬ"
</t>
  </si>
  <si>
    <t>ОБЩЕСТВО С ОГРАНИЧЕННОЙ ОТВЕТСТВЕННОСТЬЮ "ЛЕ МОНЛИД"</t>
  </si>
  <si>
    <t>БЩЕСТВО С ОГРАНИЧЕННОЙ ОТВЕТСТВЕННОСТЬЮ "СВАРОГ"</t>
  </si>
  <si>
    <t>0107023480</t>
  </si>
  <si>
    <t>ОБЩЕСТВО С ОГРАНИЧЕННОЙ ОТВЕТСТВЕННОСТЬЮ " АВТО ПРОФИ"</t>
  </si>
  <si>
    <t>МУНИЦИПАЛЬНОЕ БЮДЖЕТНОЕ ОБЩЕОБРАЗОВАТЕЛЬНОЕ УЧРЕЖДЕНИЕ "СРЕДНЯЯ ШКОЛА № 19" АУЛА НОВАЯ АДЫГЕЯ ТАХТАМУКАЙСКОГО РАЙОНА РЕСПУБЛИКИ АДЫГЕЯ</t>
  </si>
  <si>
    <t>"КОМИТЕТ ПО ФИЗИЧЕСКОЙ КУЛЬТУРЕ И СПОРТУ" МУНИЦИПАЛЬНОГО
ОБРАЗОВАНИЯ "ТАХТАМУКАЙСКИЙ РАЙОН"</t>
  </si>
  <si>
    <t xml:space="preserve">МУНИЦИПАЛЬНОЕ БЮДЖЕТНОЕ ДОШКОЛЬНОЕ ОБРАЗОВАТЕЛЬНОЕ УЧРЕЖДЕНИЕ
"ДЕТСКИЙ САД ОБЩЕРАЗВИВАЮЩЕГО ВИДА № 5 "КАЛИНКА"
</t>
  </si>
  <si>
    <t>0106009613</t>
  </si>
  <si>
    <t>МУНИЦИПАЛЬНОЕ БЮДЖЕТНОЕ ОБЩЕОБРАЗОВАТЕЛЬНОЕ УЧРЕЖДЕНИЕ
"СРЕДНЯЯ ШКОЛА № 3" ПОСЕЛКА ЯБЛОНОВСКИЙ ТАХТАМУКАЙСКОГО РАЙОНА
РЕСПУБЛИКИ АДЫГЕЯ</t>
  </si>
  <si>
    <t xml:space="preserve">МУНИЦИПАЛЬНОЕ БЮДЖЕТНОЕ ОБЩЕОБРАЗОВАТЕЛЬНОЕ УЧРЕЖДЕНИЕ
"СРЕДНЯЯ ШКОЛА № 25" ПОСЕЛКА ЭНЕМ ТАХТАМУКАЙСКОГО РАЙОНА
РЕСПУБЛИКИ АДЫГЕЯ
</t>
  </si>
  <si>
    <t xml:space="preserve">МУНИЦИПАЛЬНОЕ БЮДЖЕТНОЕ ОБЩЕОБРАЗОВАТЕЛЬНОЕ УЧРЕЖДЕНИЕ
"СРЕДНЯЯ ШКОЛА № 24" АУЛА ШЕНДЖИЙ ТАХТАМУКАЙСКОГО РАЙОНА
РЕСПУБЛИКИ АДЫГЕЯ
</t>
  </si>
  <si>
    <t>МУНИЦИПАЛЬНОЕ БЮДЖЕТНОЕ ДОШКОЛЬНОЕ ОБРАЗОВАТЕЛЬНОЕ УЧРЕЖДЕНИЕ "ДЕТСКИЙ САД ОБЩЕРАЗВИВАЮЩЕГО ВИДА № 13 "ВИШЕНКА"</t>
  </si>
  <si>
    <t xml:space="preserve">МУНИЦИПАЛЬНОЕ БЮДЖЕТНОЕ ОБЩЕОБРАЗОВАТЕЛЬНОЕ УЧРЕЖДЕНИЕ "СРЕДНЯЯ ШКОЛА № 5" П. ЯБЛОНОВСКИЙ ТАХТАМУКАЙСКОГО РАЙОНА РЕСПУБЛИКИ АДЫГЕЯ
</t>
  </si>
  <si>
    <t>ОБЩЕСТВО С ОГРАНИЧЕННОЙ ОТВЕТСТВЕННОСТЬЮ АВТОЦЕНТР "ЮГ-АВТО"</t>
  </si>
  <si>
    <t>ОБЩЕСТВО С ОГРАНИЧЕННОЙ ОТВЕТСТВЕННОСТЬЮ "АВТО-ЛИДЕР"</t>
  </si>
  <si>
    <t>МУНИЦИПАЛЬНОЕ БЮДЖЕТНОЕ ОБЩЕОБРАЗОВАТЕЛЬНОЕ УЧРЕЖДЕНИЕ
"СРЕДНЯЯ ШКОЛА № 10 ИМЕНИ РУСЛАНА ИБРАГИМОВИЧА МАХОША" АУЛА КОЗЕТ
ТАХТАМУКАЙСКОГО РАЙОНА РЕСПУБЛИКИ АДЫГЕЯ</t>
  </si>
  <si>
    <t>МУНИЦИПАЛЬНОЕ БЮДЖЕТНОЕ ОБЩЕОБРАЗОВАТЕЛЬНОЕ УЧРЕЖДЕНИЕ
"СРЕДНЯЯ ШКОЛА № 13" ПОСЕЛКА НОВЫЙ ТАХТАМУКАЙСКОГО РАЙОНА
РЕСПУБЛИКИ АДЫГЕЯ</t>
  </si>
  <si>
    <t>МУНИЦИПАЛЬНОЕ БЮДЖЕТНОЕ ОБЩЕОБРАЗОВАТЕЛЬНОЕ УЧРЕЖДЕНИЕ
"СРЕДНЯЯ ШКОЛА № 4 ИМ. Д.С. СХАЛЯХО" АУЛА АФИПСИП ТАХТАМУКАЙСКОГО
РАЙОНА РЕСПУБЛИКИ АДЫГЕЯ</t>
  </si>
  <si>
    <t>МУНИЦИПАЛЬНОЕ БЮДЖЕТНОЕ ДОШКОЛЬНОЕ ОБРАЗОВАТЕЛЬНОЕ УЧРЕЖДЕНИЕ
"ДЕТСКИЙ САД ОБЩЕРАЗВИВАЮЩЕГО ВИДА № 10 "РУЧЕЕК"</t>
  </si>
  <si>
    <t>МУНИЦИПАЛЬНОЕ БЮДЖЕТНОЕ ДОШКОЛЬНОЕ ОБРАЗОВАТЕЛЬНОЕ УЧРЕЖДЕНИЕ
"ДЕТСКИЙ САД ОБЩЕРАЗВИВАЮЩЕГО ВИДА № 6 "ИВУШКА"</t>
  </si>
  <si>
    <t>ОБЩЕСТВО С ОГРАНИЧЕННОЙ ОТВЕТСТВЕННОСТЬЮ "ИНДУСТРИЯ ОКОН"</t>
  </si>
  <si>
    <t>ОБЩЕСТВО С ОГРАНИЧЕННОЙ ОТВЕТСТВЕННОСТЬЮ "ЗЕЛЁНЫЙ ДОМ"</t>
  </si>
  <si>
    <t>2310128974</t>
  </si>
  <si>
    <t>ОБЩЕСТВО С ОГРАНИЧЕННОЙ ОТВЕТСТВЕННОСТЬЮ "СПЕЦИАЛИЗИРОВАННЫЙ
ЗАСТРОЙЩИК "СТРОИТЕЛЬ-ЮГ"</t>
  </si>
  <si>
    <t>41.20</t>
  </si>
  <si>
    <t>ОБЩЕСТВО С ОГРАНИЧЕННОЙ ОТВЕТСТВЕННОСТЬЮ "ТЕХНОСПЕЦСТРОЙ"</t>
  </si>
  <si>
    <t>ОБЩЕСТВО С ОГРАНИЧЕННОЙ ОТВЕТСТВЕННОСТЬЮ "НОВЫЕ ТЕХНОЛОГИИ"</t>
  </si>
  <si>
    <t>ОБЩЕСТВО С ОГРАНИЧЕННОЙ ОТВЕТСТВЕННОСТЬЮ "ПЛАСТИКТРЕЙД"</t>
  </si>
  <si>
    <t>ОБЩЕСТВО С ОГРАНИЧЕННОЙ ОТВЕТСТВЕННОСТЬЮ "РЕГЛАМЕНТ"</t>
  </si>
  <si>
    <t>ОБЩЕСТВО С ОГРАНИЧЕННОЙ ОТВЕТСТВЕННОСТЬЮ "ХЛАДОКОМБИНАТ
ЗАПАДНЫЙ"</t>
  </si>
  <si>
    <t>7718916699</t>
  </si>
  <si>
    <t>ОБЩЕСТВО С ОГРАНИЧЕННОЙ ОТВЕТСТВЕННОСТЬЮ "ИНЖЕНЕРНЫЙ ЦЕНТР
"АПРЕЛЬ"</t>
  </si>
  <si>
    <t>ОБЩЕСТВО С ОГРАНИЧЕННОЙ ОТВЕТСТВЕННОСТЬЮ "СЕРВИС-ЛЮКС"</t>
  </si>
  <si>
    <t>ОБЩЕСТВО С ОГРАНИЧЕННОЙ ОТВЕТСТВЕННОСТЬЮ "СИТИМИР"</t>
  </si>
  <si>
    <t>ОБЩЕСТВО С ОГРАНИЧЕННОЙ ОТВЕТСТВЕННОСТЬЮ ФИРМА "ТАХТАМУКАЙСКОЕ ДРСУ"</t>
  </si>
  <si>
    <t>ОБЩЕСТВО С ОГРАНИЧЕННОЙ ОТВЕТСТВЕННОСТЬЮ "ИНЖЕНЕРНЫЙ ЦЕНТР" АПРЕЛЬ"</t>
  </si>
  <si>
    <t>ОБЩЕСТВО С ОГРАНИЧЕННОЙ ОТВЕТСТВЕННОСТЬЮ "ПРИКУБАНСКИЙ"</t>
  </si>
  <si>
    <t>ИП ЦЕЙ ФАТИМА КАЗБЕКОВНА</t>
  </si>
  <si>
    <t>МУНИЦИПАЛЬНОЕ БЮДЖЕТНОЕ ОБЩЕОБРАЗОВАТЕЛЬНОЕ УЧРЕЖДЕНИЕ
"СРЕДНЯЯ ШКОЛА № 27" А. НОВАЯ АДЫГЕЯ ТАХТАМУКАЙСКОГО РАЙОНА
РЕСПУБЛИКИ АДЫГЕЯ</t>
  </si>
  <si>
    <t>ГОСУДАРСТВЕННОЕ БЮДЖЕТНОЕ УЧРЕЖДЕНИЕ ЗДРАВООХРАНЕНИЯ РЕСПУБЛИКИ
АДЫГЕЯ "АДЫГЕЙСКАЯ МЕЖРАЙОННАЯ БОЛЬНИЦА ИМ. К.М. БАТМЕНА"</t>
  </si>
  <si>
    <t>МУНИЦИПАЛЬНОЕ БЮДЖЕТНОЕ ДОШКОЛЬНОЕ ОБРАЗОВАТЕЛЬНОЕ УЧРЕЖДЕНИЕ
"ДЕТСКИЙ САД № 6 "НЭБЗЫЙ" МУНИЦИПАЛЬНОГО ОБРАЗОВАНИЯ "ГОРОД
АДЫГЕЙСК"</t>
  </si>
  <si>
    <t>МУНИЦИПАЛЬНОЕ БЮДЖЕТНОЕ ОБЩЕОБРАЗОВАТЕЛЬНОЕ УЧРЕЖДЕНИЕ
"СРЕДНЯЯ ОБЩЕОБРАЗОВАТЕЛЬНАЯ ШКОЛА № 2 ИМ. Х.Я. БЕРЕТАРЯ" Г.
АДЫГЕЙСКА</t>
  </si>
  <si>
    <t>МУНИЦИПАЛЬНОЕ УНИТАРНОЕ ПРЕДПРИЯТИЕ "ТЕПЛОСЕРВИС"</t>
  </si>
  <si>
    <t>АКЦИОНЕРНОЕ ОБЩЕСТВО "ШОВГЕНОВСКИЙ ДОРОЖНЫЙ РЕМОНТНОСТРОИТЕЛЬНЫЙ УЧАСТОК"</t>
  </si>
  <si>
    <t>ГОСУДАРСТВЕННОЕ БЮДЖЕТНОЕ УЧРЕЖДЕНИЕ РЕСПУБЛИКИ АДЫГЕЯ
"КОМПЛЕКСНЫЙ ЦЕНТР СОЦИАЛЬНОГО ОБСЛУЖИВАНИЯ НАСЕЛЕНИЯ ПО
ШОВГЕНОВСКОМУ РАЙОНУ"</t>
  </si>
  <si>
    <t>ГОСУДАРСТВЕННОЕ КАЗЕННОЕ ОБЩЕОБРАЗОВАТЕЛЬНОЕ УЧРЕЖДЕНИЕ
РЕСПУБЛИКИ АДЫГЕЯ "ШКОЛА-ИНТЕРНАТ ДЛЯ ДЕТЕЙ С ОГРАНИЧЕННЫМИ
ВОЗМОЖНОСТЯМИ ЗДОРОВЬЯ"</t>
  </si>
  <si>
    <t>ОБЩЕСТВО С ОГРАНИЧЕННОЙ ОТВЕТСТВЕННОСТЬЮ "ПРЕМИУМ"</t>
  </si>
  <si>
    <t>МУНИЦИПАЛЬНОЕ БЮДЖЕТНОЕ ОБЩЕОБРАЗОВАТЕЛЬНОЕ УЧРЕЖДЕНИЕ
"СРЕДНЯЯ ОБЩЕОБРАЗОВАТЕЛЬНАЯ ШКОЛА №1 ИМЕНИ Д.А.АШХАМАФА" А.
ХАКУРИНОХАБЛЬ ШОВГЕНОВСКОГО РАЙОНА РЕСПУБЛИКИ АДЫГЕЯ</t>
  </si>
  <si>
    <t>МУНИЦИПАЛЬНОЕ БЮДЖЕТНОЕ ОБЩЕОБРАЗОВАТЕЛЬНОЕ УЧРЕЖДЕНИЕ
"СРЕДНЯЯ ОБЩЕОБРАЗОВАТЕЛЬНАЯ ШКОЛА №4 ИМЕНИ ГЕРОЯ СОВЕТСКОГО
СОЮЗА ХУСЕНА БОРЕЖЕВИЧА АНДРУХАЕВА" А. МАМХЕГ ШОВГЕНОВСКОГО
РАЙОНА РЕСПУБЛИКИ АДЫГЕЯ</t>
  </si>
  <si>
    <t>МУНИЦИПАЛЬНОЕ БЮДЖЕТНОЕ ОБЩЕОБРАЗОВАТЕЛЬНОЕ УЧРЕЖДЕНИЕ
"ХАТАЖУКАЕВСКАЯ СРЕДНЯЯ ОБЩЕОБРАЗОВАТЕЛЬНАЯ ШКОЛА № 6 ИМЕНИ
АХМЕДА ХАТКОВА" А. ПШИЧО ШОВГЕНОВСКОГО РАЙОНА РЕСПУБЛИКИ АДЫГЕЯ</t>
  </si>
  <si>
    <t>ХАКУРИНОХАБЛЬСКОЕ МУНИЦИПАЛЬНОЕ БЮДЖЕТНОЕ ДОШКОЛЬНОЕ
ОБРАЗОВАТЕЛЬНОЕ УЧРЕЖДЕНИЕ "ДЕТСКИЙ САД ОБЩЕРАЗВИВАЮЩЕГО ВИДА №
1 "НАСЫП"</t>
  </si>
  <si>
    <t>0108003350</t>
  </si>
  <si>
    <t>МУНИЦИПАЛЬНОЕ БЮДЖЕТНОЕ УЧРЕЖДЕНИЕ КУЛЬТУРЫ МО "ШОВГЕНОВСКИЙ
РАЙОН""ШОВГЕНОВСКАЯ МЕЖПОСЕЛЕНЧЕСКАЯ ЦЕНТРАЛИЗОВАННАЯ КЛУБНАЯ
СИСТЕМА"</t>
  </si>
  <si>
    <t>МУНИЦИПАЛЬНОЕ БЮДЖЕТНОЕ ДОШКОЛЬНОЕ ОБРАЗОВАТЕЛЬНОЕ УЧРЕЖДЕНИЕ
"ДЕТСКИЙ САД ОБЩЕРАЗВИВАЮЩЕГО ВИДА № 5 "СОЛНЫШКО" Х. ТИХОНОВ</t>
  </si>
  <si>
    <t>0100004457</t>
  </si>
  <si>
    <t>ЦЕНТРАЛЬНЫЙ БАНК РОССИЙСКОЙ ФЕДЕРАЦИИ</t>
  </si>
  <si>
    <t>ПУБЛИЧНОЕ АКЦИОНЕРНОЕ ОБЩЕСТВО "СБЕРБАНК РОССИИ"</t>
  </si>
  <si>
    <t>ГЛАВНОЕ УПРАВЛЕНИЕ МИНИСТЕРСТВА РОССИЙСКОЙ ФЕДЕРАЦИИ ПО ДЕЛАМ
ГРАЖДАНСКОЙ ОБОРОНЫ, ЧРЕЗВЫЧАЙНЫМ СИТУАЦИЯМ И ЛИКВИДАЦИИ
ПОСЛЕДСТВИЙ СТИХИЙНЫХ БЕДСТВИЙ ПО РЕСПУБЛИКЕ АДЫГЕЯ</t>
  </si>
  <si>
    <t>АКЦИОНЕРНОЕ ОБЩЕСТВО "АВТОНОМНАЯ ТЕПЛОЭНЕРГЕТИЧЕСКАЯ КОМПАНИЯ"</t>
  </si>
  <si>
    <t>ГОСУДАРСТВЕННОЕ БЮДЖЕТНОЕ УЧРЕЖДЕНИЕ ЗДРАВООХРАНЕНИЯ РЕСПУБЛИКИ
АДЫГЕЯ "АДЫГЕЙСКАЯ РЕСПУБЛИКАНСКАЯ КЛИНИЧЕСКАЯ ИНФЕКЦИОННАЯ
БОЛЬНИЦА"</t>
  </si>
  <si>
    <t>ГОСУДАРСТВЕННОЕ БЮДЖЕТНОЕ ПРОФЕССИОНАЛЬНОЕ ОБРАЗОВАТЕЛЬНОЕ
УЧРЕЖДЕНИЕ РЕСПУБЛИКИ АДЫГЕЯ "МАЙКОПСКИЙ ПОЛИТЕХНИЧЕСКИЙ
ТЕХНИКУМ"</t>
  </si>
  <si>
    <t>ОБЩЕСТВО С ОГРАНИЧЕННОЙ ОТВЕТСТВЕННОСТЬЮ "МЕТАЛЛ КОНСТРУКЦИЯ"</t>
  </si>
  <si>
    <t>ГОСУДАРСТВЕННОЕ БЮДЖЕТНОЕ УЧРЕЖДЕНИЕ РЕСПУБЛИКИ АДЫГЕЯ
"КОМПЛЕКСНЫЙ ЦЕНТР СОЦИАЛЬНОГО ОБСЛУЖИВАНИЯ НАСЕЛЕНИЯ В ГОРОДЕ
МАЙКОПЕ"</t>
  </si>
  <si>
    <t>ГОСУДАРСТВЕННОЕ БЮДЖЕТНОЕ УЧРЕЖДЕНИЕ РЕСПУБЛИКИ АДЫГЕЯ
"МНОГОФУНКЦИОНАЛЬНЫЙ ЦЕНТР ПРЕДОСТАВЛЕНИЯ ГОСУДАРСТВЕННЫХ И
МУНИЦИПАЛЬНЫХ УСЛУГ "</t>
  </si>
  <si>
    <t>ГОСУДАРСТВЕННОЕ БЮДЖЕТНОЕ УЧРЕЖДЕНИЕ ЗДРАВООХРАНЕНИЯ РЕСПУБЛИКИ
АДЫГЕЯ "АДЫГЕЙСКИЙ РЕСПУБЛИКАНСКИЙ ЦЕНТР СКОРОЙ МЕДИЦИНСКОЙ
ПОМОЩИ И МЕДИЦИНЫ КАТАСТРОФ"</t>
  </si>
  <si>
    <t>ГОСУДАРСТВЕННОЕ БЮДЖЕТНОЕ УЧРЕЖДЕНИЕ ЗДРАВООХРАНЕНИЯ РЕСПУБЛИКИ
АДЫГЕЯ "МАЙКОПСКАЯ ГОРОДСКАЯ ПОЛИКЛИНИКА"</t>
  </si>
  <si>
    <t>ГОСУДАРСТВЕННОЕ БЮДЖЕТНОЕ УЧРЕЖДЕНИЕ КУЛЬТУРЫ РЕСПУБЛИКИ АДЫГЕЯ
"ТЕАТРАЛЬНОЕ ОБЪЕДИНЕНИЕ РЕСПУБЛИКИ АДЫГЕЯ"</t>
  </si>
  <si>
    <t>ЗАКРЫТОЕ АКЦИОНЕРНОЕ ОБЩЕСТВО "МОЛКОМБИНАТ "АДЫГЕЙСКИЙ"</t>
  </si>
  <si>
    <t>ГОСУДАРСТВЕННОЕ БЮДЖЕТНОЕ УЧРЕЖДЕНИЕ КУЛЬТУРЫ РЕСПУБЛИКИ АДЫГЕЯ
"НАЦИОНАЛЬНЫЙ МУЗЕЙ РЕСПУБЛИКИ АДЫГЕЯ"</t>
  </si>
  <si>
    <t>ГОСУДАРСТВЕННОЕ БЮДЖЕТНОЕ УЧРЕЖДЕНИЕ РЕСПУБЛИКИ АДЫГЕЯ
"МАЙКОПСКИЙ ДОМ-ИНТЕРНАТ"</t>
  </si>
  <si>
    <t>МУНИЦИПАЛЬНОЕ УНИТАРНОЕ ПРЕДПРИЯТИЕ
"МАЙКОПВОДОКАНАЛ"МУНИЦИПАЛЬНОГО ОБРАЗОВАНИЯ "ГОРОД МАЙКОП"</t>
  </si>
  <si>
    <t>АКЦИОНЕРНОЕ ОБЩЕСТВО "ГАЗПРОМ ГАЗОРАСПРЕДЕЛЕНИЕ МАЙКОП"</t>
  </si>
  <si>
    <t>ПУБЛИЧНОЕ АКЦИОНЕРНОЕ ОБЩЕСТВО "ТНС ЭНЕРГО КУБАНЬ"</t>
  </si>
  <si>
    <t>ОБЩЕСТВО С ОГРАНИЧЕННОЙ ОТВЕТСТВЕННОСТЬЮ ФИРМА "КОМПЛЕКС-АГРО"</t>
  </si>
  <si>
    <t>ОБЩЕСТВО С ОГРАНИЧЕННОЙ ОТВЕТСТВЕННОСТЬЮ "МАЙКОПСКИЙ
МАШИНОСТРОИТЕЛЬНЫЙ ЗАВОД"</t>
  </si>
  <si>
    <t>ОБЩЕСТВО С ОГРАНИЧЕННОЙ ОТВЕТСТВЕННОСТЬЮ "ГАЗПРОМ МЕЖРЕГИОНГАЗ
МАЙКОП"</t>
  </si>
  <si>
    <t>ОБЩЕСТВО С ОГРАНИЧЕННОЙ ОТВЕТСТВЕННОСТЬЮ "КАРТОНТАРА"</t>
  </si>
  <si>
    <t>ОБЩЕСТВО С ОГРАНИЧЕННОЙ ОТВЕТСТВЕННОСТЬЮ "МПК" ПИВОВАРЕННЫЙ
ЗАВОД МАЙКОПСКИЙ</t>
  </si>
  <si>
    <t>АКЦИОНЕРНОЕ ОБЩЕСТВО "ДОРОЖНО-СТРОИТЕЛЬНОЕ УПРАВЛЕНИЕ № 3"</t>
  </si>
  <si>
    <t>ГОСУДАРСТВЕННОЕ БЮДЖЕТНОЕ УЧРЕЖДЕНИЕ ЗДРАВООХРАНЕНИЯ РЕСПУБЛИКИ
АДЫГЕЯ "АДЫГЕЙСКАЯ РЕСПУБЛИКАНСКАЯ ДЕТСКАЯ КЛИНИЧЕСКАЯ БОЛЬНИЦА"</t>
  </si>
  <si>
    <t>ГОСУДАРСТВЕННОЕ КАЗЕННОЕ УЧРЕЖДЕНИЕ РЕСПУБЛИКИ АДЫГЕЯ "СЛУЖБА
ЭКСПЛУАТАЦИИ АДМИНИСТРАТИВНЫХ ЗДАНИЙ И АВТОТРАНСПОРТА"</t>
  </si>
  <si>
    <t>ОБЩЕСТВО С ОГРАНИЧЕННОЙ ОТВЕТСТВЕННОСТЬЮ "ПИТЕЙНЫЙ ДОМ"</t>
  </si>
  <si>
    <t>ОТДЕЛЕНИЕ ФОНДА ПЕНСИОННОГО И СОЦИАЛЬНОГО СТРАХОВАНИЯ
РОССИЙСКОЙ ФЕДЕРАЦИИ ПО РЕСПУБЛИКЕ АДЫГЕЯ</t>
  </si>
  <si>
    <t>7724490000</t>
  </si>
  <si>
    <t>АКЦИОНЕРНОЕ ОБЩЕСТВО "ПОЧТА РОССИИ"</t>
  </si>
  <si>
    <t>ФЕДЕРАЛЬНОЕ ГОСУДАРСТВЕННОЕ БЮДЖЕТНОЕ ОБРАЗОВАТЕЛЬНОЕ
УЧРЕЖДЕНИЕ ВЫСШЕГО ОБРАЗОВАНИЯ "АДЫГЕЙСКИЙ ГОСУДАРСТВЕННЫЙ
УНИВЕРСИТЕТ"</t>
  </si>
  <si>
    <t>ФЕДЕРАЛЬНОЕ ГОСУДАРСТВЕННОЕ БЮДЖЕТНОЕ ОБРАЗОВАТЕЛЬНОЕ
УЧРЕЖДЕНИЕ ВЫСШЕГО ОБРАЗОВАНИЯ "МАЙКОПСКИЙ ГОСУДАРСТВЕННЫЙ
ТЕХНОЛОГИЧЕСКИЙ УНИВЕРСИТЕТ"</t>
  </si>
  <si>
    <t>ОБЩЕСТВО С ОГРАНИЧЕННОЙ ОТВЕТСТВЕННОСТЬЮ "МАЙКОПСКАЯ ТЭЦ"</t>
  </si>
  <si>
    <t>7714072839</t>
  </si>
  <si>
    <t>ФЕДЕРАЛЬНОЕ ГОСУДАРСТВЕННОЕ УНИТАРНОЕ ПРЕДПРИЯТИЕ "ВСЕРОССИЙСКАЯ
ГОСУДАРСТВЕННАЯ ТЕЛЕВИЗИОННАЯ И РАДИОВЕЩАТЕЛЬНАЯ КОМПАНИЯ"</t>
  </si>
  <si>
    <t>ОБЩЕСТВО С ОГРАНИЧЕННОЙ ОТВЕТСТВЕННОСТЬЮ "СФТ ПАКЕДЖИНГ"</t>
  </si>
  <si>
    <t>МУНИЦИПАЛЬНОЕ БЮДЖЕТНОЕ ОБЩЕОБРАЗОВАТЕЛЬНОЕ УЧРЕЖДЕНИЕ
"СРЕДНЯЯ ШКОЛА № 7"</t>
  </si>
  <si>
    <t>ГОСУДАРСТВЕННОЕ БЮДЖЕТНОЕ УЧРЕЖДЕНИЕ ЗДРАВООХРАНЕНИЯ РЕСПУБЛИКИ
АДЫГЕЯ "МАЙКОПСКАЯ ГОРОДСКАЯ КЛИНИЧЕСКАЯ БОЛЬНИЦА"</t>
  </si>
  <si>
    <t xml:space="preserve">ГОСУДАРСТВЕННОЕ БЮДЖЕТНОЕ УЧРЕЖДЕНИЕ КУЛЬТУРЫ РЕСПУБЛИКИ АДЫГЕЯ
"КОНЦЕРТНОЕ ОБЪЕДИНЕНИЕ РЕСПУБЛИКИ АДЫГЕЯ"
</t>
  </si>
  <si>
    <t>ГОСУДАРСТВЕННАЯ БЮДЖЕТНАЯ ПРОФЕССИОНАЛЬНАЯ ОБРАЗОВАТЕЛЬНАЯ
ОРГАНИЗАЦИЯ РЕСПУБЛИКИ АДЫГЕЯ "АДЫГЕЙСКИЙ РЕСПУБЛИКАНСКИЙ
КОЛЛЕДЖ ИСКУССТВ ИМЕНИ У.Х. ТХАБИСИМОВА"</t>
  </si>
  <si>
    <t>Краснодарский филиал ПУБЛИЧНОЕ АКЦИОНЕРНОЕ ОБЩЕСТВО "РОСТЕЛЕКОМ"</t>
  </si>
  <si>
    <t>ПУБЛИЧНОЕ АКЦИОНЕРНОЕ ОБЩЕСТВО "ТНС ЭНЕРГО КУБАНЬ" Адыгейский филиал</t>
  </si>
  <si>
    <t>ГОСУДАРСТВЕННОЕ КАЗЕННОЕ УЧРЕЖДЕНИЕ РЕСПУБЛИКИ АДЫГЕЯ "ЦЕНТР ПО
ДЕЛАМ ГРАЖДАНСКОЙ ОБОРОНЫ, ЧРЕЗВЫЧАЙНЫМ СИТУАЦИЯМ И ПОЖАРНОЙ
БЕЗОПАСНОСТИ"</t>
  </si>
  <si>
    <t>ФЕДЕРАЛЬНОЕ БЮДЖЕТНОЕ УЧРЕЖДЕНИЕ ЗДРАВООХРАНЕНИЯ "ЦЕНТР ГИГИЕНЫ
И ЭПИДЕМИОЛОГИИ В РЕСПУБЛИКЕ АДЫГЕЯ"</t>
  </si>
  <si>
    <t xml:space="preserve"> ФЕДЕРАЛЬНОЕ БЮДЖЕТНОЕ УЧРЕЖДЕНИЕ ЗДРАВООХРАНЕНИЯ "ЦЕНТР ГИГИЕНЫ
И ЭПИДЕМИОЛОГИИ В РЕСПУБЛИКЕ АДЫГЕЯ"</t>
  </si>
  <si>
    <t>ФЕДЕРАЛЬНОЕ ГОСУДАРСТВЕННОЕ КАЗЕННОЕ УЧРЕЖДЕНИЕ "ОТДЕЛ
ВНЕВЕДОМСТВЕННОЙ ОХРАНЫ ВОЙСК НАЦИОНАЛЬНОЙ ГВАРДИИ РОССИЙСКОЙ
ФЕДЕРАЦИИ ПО РЕСПУБЛИКЕ АДЫГЕЯ (АДЫГЕЯ)"</t>
  </si>
  <si>
    <t>0105067122</t>
  </si>
  <si>
    <t xml:space="preserve">84.24 </t>
  </si>
  <si>
    <t>МУНИЦИПАЛЬНОЕ УНИТАРНОЕ ПРЕДПРИЯТИЕ "МАЙКОПСКОЕ ТРОЛЛЕЙБУСНОЕ
УПРАВЛЕНИЕ "МУНИЦИПАЛЬНОГО ОБРАЗОВАНИЯ "ГОРОД МАЙКОП"</t>
  </si>
  <si>
    <t>ГОСУДАРСТВЕННОЕ КАЗЕННОЕ УЧРЕЖДЕНИЕ РЕСПУБЛИКИ АДЫГЕЯ "ЦЕНТР
ТРУДА И СОЦИАЛЬНОЙ ЗАЩИТЫ НАСЕЛЕНИЯ"</t>
  </si>
  <si>
    <t>ГОСУДАРСТВЕННОЕ КАЗЕННОЕ ОБЩЕОБРАЗОВАТЕЛЬНОЕ УЧРЕЖДЕНИЕ
РЕСПУБЛИКИ АДЫГЕЯ "АДЫГЕЙСКАЯ РЕСПУБЛИКАНСКАЯ ШКОЛА-ИНТЕРНАТ ДЛЯ
ДЕТЕЙ С НАРУШЕНИЯМИ СЛУХА И ЗРЕНИЯ"</t>
  </si>
  <si>
    <t>ОБЩЕСТВО С ОГРАНИЧЕННОЙ ОТВЕТСТВЕННОСТЬЮ "ТОРГОВЫЙ ДОМ "
ВИКТОРИЯ"</t>
  </si>
  <si>
    <t>2309001660</t>
  </si>
  <si>
    <t>ГОСУДАРСТВЕННОЕ БЮДЖЕТНОЕ УЧРЕЖДЕНИЕ ЗДРАВООХРАНЕНИЯ
РЕСПУБЛИКИ АДЫГЕЯ АДЫГЕЙСКАЯ РЕСПУБЛИКАНСКАЯ КЛИНИЧЕСКАЯ
БОЛЬНИЦА</t>
  </si>
  <si>
    <t>ОБЩЕСТВО С ОГРАНИЧЕННОЙ ОТВЕТСТВЕННОСТЬЮ ПРОИЗВОДСТВЕННАЯ
КОМПАНИЯ "ВОЛХОВЕЦ"</t>
  </si>
  <si>
    <t>ОБЩЕСТВО С ОГРАНИЧЕННОЙ ОТВЕТСТВЕННОСТЬЮ "ЭКОЦЕНТР"</t>
  </si>
  <si>
    <t>ГОСУДАРСТВЕННОЕ БЮДЖЕТНОЕ УЧРЕЖДЕНИЕ ЗДРАВООХРАНЕНИЯ РЕСПУБЛИКИ
АДЫГЕЯ "МАЙКОПСКАЯ ГОРОДСКАЯ ДЕТСКАЯ ПОЛИКЛИНИКА"</t>
  </si>
  <si>
    <t>ПУБЛИЧНОЕ АКЦИОНЕРНОЕ ОБЩЕСТВО "ЗАРЕМ"</t>
  </si>
  <si>
    <t>ГОСУДАРСТВЕННАЯ БЮДЖЕТНАЯ ОРГАНИЗАЦИЯ ДОПОЛНИТЕЛЬНОГО
ОБРАЗОВАНИЯ РЕСПУБЛИКИ АДЫГЕЯ "СПОРТИВНАЯ ШКОЛА ОЛИМПИЙСКОГО
РЕЗЕРВА ПО ВЕЛОСИПЕДНОМУ СПОРТУ"</t>
  </si>
  <si>
    <t>ГОСУДАРСТВЕННАЯ БЮДЖЕТНАЯ ПРОФЕССИОНАЛЬНАЯ ОБРАЗОВАТЕЛЬНАЯ
ОРГАНИЗАЦИЯ РЕСПУБЛИКИ АДЫГЕЯ "МАЙКОПСКИЙ МЕДИЦИНСКИЙ КОЛЛЕДЖ"</t>
  </si>
  <si>
    <t>ЗАКРЫТОЕ АКЦИОНЕРНОЕ ОБЩЕСТВО ШПАГАТНАЯ ФАБРИКА "МАЙКОПСКАЯ"</t>
  </si>
  <si>
    <t>ГОСУДАРСТВЕННОЕ БЮДЖЕТНОЕ УЧРЕЖДЕНИЕ РЕСПУБЛИКИ АДЫГЕЯ "ЦЕНТР
СПОРТИВНОЙ ПОДГОТОВКИ СБОРНЫХ КОМАНД РЕСПУБЛИКИ АДЫГЕЯ"</t>
  </si>
  <si>
    <t>0105028035</t>
  </si>
  <si>
    <t xml:space="preserve">93.19 </t>
  </si>
  <si>
    <t>ГОСУДАРСТВЕННОЕ БЮДЖЕТНОЕ ПРОФЕССИОНАЛЬНОЕ ОБРАЗОВАТЕЛЬНОЕ
УЧРЕЖДЕНИЕ РЕСПУБЛИКИ АДЫГЕЯ "МАЙКОПСКИЙ ИНДУСТРИАЛЬНЫЙ
ТЕХНИКУМ"</t>
  </si>
  <si>
    <t>МУНИЦИПАЛЬНОЕ БЮДЖЕТНОЕ ОБЩЕОБРАЗОВАТЕЛЬНОЕ УЧРЕЖДЕНИЕ
"СРЕДНЯЯ ШКОЛА № 23 ИМ. А.П. АНТОНОВА"</t>
  </si>
  <si>
    <t>ГОСУДАРСТВЕННОЕ БЮДЖЕТНОЕ УЧРЕЖДЕНИЕ РЕСПУБЛИКИ АДЫГЕЯ
"АДЫГЕЙСКИЙ РЕСПУБЛИКАНСКИЙ ИНСТИТУТ ГУМАНИТАРНЫХ ИССЛЕДОВАНИЙ
ИМЕНИ Т.М. КЕРАШЕВА"</t>
  </si>
  <si>
    <t>ГОСУДАРСТВЕННОЕ БЮДЖЕТНОЕ УЧРЕЖДЕНИЕ РЕСПУБЛИКИ АДЫГЕЯ
"АДЫГЕЙСКИЙ РЕСПУБЛИКАНСКИЙ СТАДИОН"</t>
  </si>
  <si>
    <t>ГОСУДАРСТВЕННОЕ БЮДЖЕТНОЕ УЧРЕЖДЕНИЕ КУЛЬТУРЫ РЕСПУБЛИКИ АДЫГЕЯ
"НАЦИОНАЛЬНАЯ БИБЛИОТЕКА РЕСПУБЛИКИ АДЫГЕЯ"</t>
  </si>
  <si>
    <t>ГОСУДАРСТВЕННОЕ УНИТАРНОЕ ПРЕДПРИЯТИЕ РЕСПУБЛИКИ АДЫГЕЯ АПТЕЧНАЯ
БАЗА</t>
  </si>
  <si>
    <t>МУНИЦИПАЛЬНОЕ БЮДЖЕТНОЕ ДОШКОЛЬНОЕ ОБРАЗОВАТЕЛЬНОЕ УЧРЕЖДЕНИЕ
"ДЕТСКИЙ САД № 56 "ЖУРАВУШКА"</t>
  </si>
  <si>
    <t>ОБЩЕСТВО С ОГРАНИЧЕННОЙ ОТВЕТСТВЕННОСТЬЮ "ЛЕНТА"</t>
  </si>
  <si>
    <t>МУНИЦИПАЛЬНОЕ БЮДЖЕТНОЕ ДОШКОЛЬНОЕ ОБРАЗОВАТЕЛЬНОЕ УЧРЕЖДЕНИЕ
"ДЕТСКИЙ САД ОБЩЕРАЗВИВАЮЩЕГО ВИДА № 21"</t>
  </si>
  <si>
    <t>МУНИЦИПАЛЬНОЕ БЮДЖЕТНОЕ ДОШКОЛЬНОЕ ОБРАЗОВАТЕЛЬНОЕ УЧРЕЖДЕНИЕ
"ДЕТСКИЙ САД ОБЩЕРАЗВИВАЮЩЕГО ВИДА № 22"</t>
  </si>
  <si>
    <t>МУНИЦИПАЛЬНОЕ БЮДЖЕТНОЕ ДОШКОЛЬНОЕ ОБРАЗОВАТЕЛЬНОЕ УЧРЕЖДЕНИЕ
"ДЕТСКИЙ САД ОБЩЕРАЗВИВАЮЩЕГО ВИДА № 33"</t>
  </si>
  <si>
    <t>МУНИЦИПАЛЬНОЕ БЮДЖЕТНОЕ ДОШКОЛЬНОЕ ОБРАЗОВАТЕЛЬНОЕ УЧРЕЖДЕНИЕ
"ДЕТСКИЙ САД ОБЩЕРАЗВИВАЮЩЕГО ВИДА№ 33"</t>
  </si>
  <si>
    <t>МУНИЦИПАЛЬНОЕ БЮДЖЕТНОЕ ДОШКОЛЬНОЕ ОБРАЗОВАТЕЛЬНОЕ УЧРЕЖДЕНИЕ
"ДЕТСКИЙ САД ОБЩЕРАЗВИВАЮЩЕГО ВИДА № 16"</t>
  </si>
  <si>
    <t>МБМУНИЦИПАЛЬНОЕ БЮДЖЕТНОЕ ДОШКОЛЬНОЕ ОБРАЗОВАТЕЛЬНОЕ УЧРЕЖДЕНИЕ
"ДЕТСКИЙ САД ОБЩЕРАЗВИВАЮЩЕГО ВИДА № 22"</t>
  </si>
  <si>
    <t>МУНИЦИПАЛЬНОЕ БЮДЖЕТНОЕ ОБЩЕОБРАЗОВАТЕЛЬНОЕ УЧРЕЖДЕНИЕ "ЛИЦЕЙ
№ 19"</t>
  </si>
  <si>
    <t>МУНИЦИПАЛЬНОЕ БЮДЖЕТНОЕ ОБЩЕОБРАЗОВАТЕЛЬНОЕ УЧРЕЖДЕНИЕ "ЛИЦЕЙ № 19"</t>
  </si>
  <si>
    <t>МУНИЦИПАЛЬНОЕ БЮДЖЕТНОЕ ДОШКОЛЬНОЕ ОБРАЗОВАТЕЛЬНОЕ УЧРЕЖДЕНИЕ
"ДЕТСКИЙ САД № 32 "СОЛОВУШКА"</t>
  </si>
  <si>
    <t>МУНИЦИПАЛЬНОЕ БЮДЖЕТНОЕ ОБЩЕОБРАЗОВАТЕЛЬНОЕ УЧРЕЖДЕНИЕ "ЛИЦЕЙ
№ 8 ИМЕНИ ЖЕНИ ПОПОВА"</t>
  </si>
  <si>
    <t>МУНИЦИПАЛЬНОЕ БЮДЖЕТНОЕ ОБЩЕОБРАЗОВАТЕЛЬНОЕ УЧРЕЖДЕНИЕ
"МАЙКОПСКАЯ ГИМНАЗИЯ № 22"</t>
  </si>
  <si>
    <t>МУНИЦИПАЛЬНОЕ БЮДЖЕТНОЕ ОБЩЕОБРАЗОВАТЕЛЬНОЕ УЧРЕЖДЕНИЕ
"СРЕДНЯЯ ШКОЛА № 17 СОЦИАЛЬНОГО РАЗВИТИЯ И УСПЕХА</t>
  </si>
  <si>
    <t>0105032088</t>
  </si>
  <si>
    <t>МУНИЦИПАЛЬНОЕ БЮДЖЕТНОЕ ОБЩЕОБРАЗОВАТЕЛЬНОЕ УЧРЕЖДЕНИЕ
"СРЕДНЯЯ ШКОЛА № 11"</t>
  </si>
  <si>
    <t>МУНИЦИПАЛЬНОЕ БЮДЖЕТНОЕ ОБЩЕОБРАЗОВАТЕЛЬНОЕ УЧРЕЖДЕНИЕ "СРЕДНЯЯ ШКОЛА № 18"</t>
  </si>
  <si>
    <t>МУНИЦИПАЛЬНОЕ БЮДЖЕТНОЕ ОБЩЕОБРАЗОВАТЕЛЬНОЕ УЧРЕЖДЕНИЕ "СРЕДНЯЯ ШКОЛА № 2"</t>
  </si>
  <si>
    <t>МУНИЦИПАЛЬНОЕ БЮДЖЕТНОЕ ОБЩЕОБРАЗОВАТЕЛЬНОЕ УЧРЕЖДЕНИЕ "СРЕДНЯЯ ШКОЛА № 3"</t>
  </si>
  <si>
    <t>0104008607</t>
  </si>
  <si>
    <t>МУНИЦИПАЛЬНОЕ БЮДЖЕТНОЕ ОБЩЕОБРАЗОВАТЕЛЬНОЕ УЧРЕЖДЕНИЕ СРЕДНЯЯ
ОБЩЕОБРАЗОВАТЕЛЬНАЯ ШКОЛА № 28</t>
  </si>
  <si>
    <t>МУНИЦИПАЛЬНОЕ БЮДЖЕТНОЕ ОБЩЕОБРАЗОВАТЕЛЬНОЕ УЧРЕЖДЕНИЕ
"ЭКОЛОГО-БИОЛОГИЧЕСКИЙ ЛИЦЕЙ № 35"</t>
  </si>
  <si>
    <t>ОБЩЕСТВО С ОГРАНИЧЕННОЙ ОТВЕТСТВЕННОСТЬЮ "МАЙКОПСКОЕ ГРУЗОВОЕ
АВТОТРАНСПОРТНОЕ ПРЕДПРИЯТИЕ"</t>
  </si>
  <si>
    <t>0105034769</t>
  </si>
  <si>
    <t>МУНИЦИПАЛЬНОЕ БЮДЖЕТНОЕ ДОШКОЛЬНОЕ ОБРАЗОВАТЕЛЬНОЕ УЧРЕЖДЕНИЕ
"ДЕТСКИЙ САД КОМПЕНСИРУЮЩЕГО ВИДА № 39"</t>
  </si>
  <si>
    <t xml:space="preserve"> 85.11 </t>
  </si>
  <si>
    <t>МУНИЦИПАЛЬНОЕ БЮДЖЕТНОЕ ДОШКОЛЬНОЕ ОБРАЗОВАТЕЛЬНОЕ УЧРЕЖДЕНИЕ
"ДЕТСКИЙ САД № 28 "НЭБЗЫЙ"</t>
  </si>
  <si>
    <t>МУНИЦИПАЛЬНОЕ БЮДЖЕТНОЕ УЧРЕЖДЕНИЕ ДОПОЛНИТЕЛЬНОГО ОБРАЗОВАНИЯ
"МАЙКОПСКИЙ ЦЕНТР РАЗВИТИЯ ТВОРЧЕСТВА ДЕТЕЙ И ВЗРОСЛЫХ"</t>
  </si>
  <si>
    <t>ГОСУДАРСТВЕННАЯ БЮДЖЕТНАЯ ОРГАНИЗАЦИЯ ДОПОЛНИТЕЛЬНОГО
ОБРАЗОВАНИЯ РЕСПУБЛИКИ АДЫГЕЯ "ДЕТСКАЯ ШКОЛА ИСКУССТВ № 1"</t>
  </si>
  <si>
    <t>ОБЩЕСТВО С ОГРАНИЧЕННОЙ ОТВЕТСТВЕННОСТЬЮ ФИРМА "ТРИ БОГАТЫРЯ"</t>
  </si>
  <si>
    <t>ОСУДАРСТВЕННОЕ БЮДЖЕТНОЕ ОБРАЗОВАТЕЛЬНОЕ УЧРЕЖДЕНИЕ
ДОПОЛНИТЕЛЬНОГО ОБРАЗОВАНИЯ РЕСПУБЛИКИ АДЫГЕЯ "ЦЕНТР
ДОПОЛНИТЕЛЬНОГО ОБРАЗОВАНИЯ ДЕТЕЙ РЕСПУБЛИКИ АДЫГЕЯ"</t>
  </si>
  <si>
    <t>МУНИЦИПАЛЬНОЕ БЮДЖЕТНОЕ УЧРЕЖДЕНИЕ КУЛЬТУРЫ "ЦЕНТРАЛИЗОВАННАЯ
БИБЛИОТЕЧНАЯ СИСТЕМА"</t>
  </si>
  <si>
    <t xml:space="preserve">МУНИЦИПАЛЬНОЕ УНИТАРНОЕ ПРЕДПРИЯТИЕ "ГОРОДСКОЙ ПАРК КУЛЬТУРЫ И
ОТДЫХА" МУНИЦИПАЛЬНОГО ОБРАЗОВАНИЯ "ГОРОД МАЙКОП"
</t>
  </si>
  <si>
    <t>МУНИЦИПАЛЬНОЕ УНИТАРНОЕ ПРЕДПРИЯТИЕ "ГОРОДСКОЙ ПАРК КУЛЬТУРЫ И
ОТДЫХА" МУНИЦИПАЛЬНОГО ОБРАЗОВАНИЯ "ГОРОД МАЙКОП"</t>
  </si>
  <si>
    <t>МУНИЦИПАЛЬНОЕ БЮДЖЕТНОЕ ОБЩЕОБРАЗОВАТЕЛЬНОЕ УЧРЕЖДЕНИЕ
"СРЕДНЯЯ ШКОЛА № 15"</t>
  </si>
  <si>
    <t>ООО "МАРК-СЕРВИС"</t>
  </si>
  <si>
    <t>ГОСУДАРСТВЕННОЕ БЮДЖЕТНОЕ ОБЩЕОБРАЗОВАТЕЛЬНОЕ УЧРЕЖДЕНИЕ
РЕСПУБЛИКИ АДЫГЕЯ "АДЫГЕЙСКАЯ РЕСПУБЛИКАНСКАЯ ГИМНАЗИЯ"</t>
  </si>
  <si>
    <t>ГОСУДАРСТВЕННОЕ БЮДЖЕТНОЕ УЧРЕЖДЕНИЕ РЕСПУБЛИКИ АДЫГЕЯ
"АДЫГЕЙСКИЙ РЕСПУБЛИКАНСКИЙ ФИЗКУЛЬТУРНО-ОЗДОРОВИТЕЛЬНЫЙ
КОМПЛЕКС"</t>
  </si>
  <si>
    <t>ГОСУДАРСТВЕННОЕ БЮДЖЕТНОЕ УЧРЕЖДЕНИЕ ДОПОЛНИТЕЛЬНОГО
ПРОФЕССИОНАЛЬНОГО ОБРАЗОВАНИЯ РЕСПУБЛИКИ АДЫГЕЯ "АДЫГЕЙСКИЙ
РЕСПУБЛИКАНСКИЙ ИНСТИТУТ ПОВЫШЕНИЯ КВАЛИФИКАЦИИ"</t>
  </si>
  <si>
    <t>ГОСУДАРСТВЕННОЕ БЮДЖЕТНОЕ УЧРЕЖДЕНИЕ ЗДРАВООХРАНЕНИЯ РЕСПУБЛИКИ
АДЫГЕЯ "АДЫГЕЙСКАЯ РЕСПУБЛИКАНСКАЯ ПОЛИКЛИНИКА МЕДИЦИНСКОЙ
РЕАБИЛИТАЦИИ"</t>
  </si>
  <si>
    <t>МУНИЦИПАЛЬНОЕ БЮДЖЕТНОЕ ДОШКОЛЬНОЕ ОБРАЗОВАТЕЛЬНОЕ УЧРЕЖДЕНИЕ
"ДЕТСКИЙ САД № 55 "ДЕЛЬФИНЕНОК"</t>
  </si>
  <si>
    <t>МУНИЦИПАЛЬНОЕ БЮДЖЕТНОЕ ОБЩЕОБРАЗОВАТЕЛЬНОЕ УЧРЕЖДЕНИЕ
"МАЙКОПСКАЯ ГИМНАЗИЯ № 5 ИМЕНИ ЕВГЕНИЯ ЛЬВОВИЧА ШВАРЦА"</t>
  </si>
  <si>
    <t>МУНИЦИПАЛЬНОЕ БЮДЖЕТНОЕ ДОШКОЛЬНОЕ ОБРАЗОВАТЕЛЬНОЕ УЧРЕЖДЕНИЕ
"ДЕТСКИЙ САД № 6 "МАЛЕНЬКАЯ СТРАНА"</t>
  </si>
  <si>
    <t>МУНИЦИПАЛЬНОЕ БЮДЖЕТНОЕ ДОШКОЛЬНОЕ ОБРАЗОВАТЕЛЬНОЕ УЧРЕЖДЕНИЕ
№ 18 "СПЕЦИАЛЬНЫЙ КОРРЕКЦИОННЫЙ ДЕТСКИЙ САД ДЛЯ ВОСПИТАННИКОВ С
ОГРАНИЧЕННЫМИ ВОЗМОЖНОСТЯМИ ЗДОРОВЬЯ"</t>
  </si>
  <si>
    <t>МУНИЦИПАЛЬНОЕ БЮДЖЕТНОЕ ДОШКОЛЬНОЕ ОБРАЗОВАТЕЛЬНОЕ УЧРЕЖДЕНИЕ
"ДЕТСКИЙ САД № 36 "СВЕТЛЯЧОК"</t>
  </si>
  <si>
    <t>МУНИЦИПАЛЬНОЕ БЮДЖЕТНОЕ ДОШКОЛЬНОЕ ОБРАЗОВАТЕЛЬНОЕ УЧРЕЖДЕНИЕ
"ДЕТСКИЙ САД ОБЩЕРАЗВИВАЮЩЕГО ВИДА № 38"</t>
  </si>
  <si>
    <t>МУНИЦИПАЛЬНОЕ БЮДЖЕТНОЕ ОБЩЕОБРАЗОВАТЕЛЬНОЕ УЧРЕЖДЕНИЕ
"СРЕДНЯЯ ШКОЛА № 6"</t>
  </si>
  <si>
    <t>МУНИЦИПАЛЬНОЕ БЮДЖЕТНОЕ ОБЩЕОБРАЗОВАТЕЛЬНОЕ УЧРЕЖДЕНИЕ
"СРЕДНЯЯ ШКОЛА № 10"</t>
  </si>
  <si>
    <t>МУНИЦИПАЛЬНОЕ БЮДЖЕТНОЕ ОБЩЕОБРАЗОВАТЕЛЬНОЕ УЧРЕЖДЕНИЕ
"СРЕДНЯЯ ШКОЛА № 9</t>
  </si>
  <si>
    <t>МУНИЦИПАЛЬНОЕ КАЗЕННОЕ УЧРЕЖДЕНИЕ "БЛАГОУСТРОЙСТВО
МУНИЦИПАЛЬНОГО ОБРАЗОВАНИЯ "ГОРОД МАЙКОП"</t>
  </si>
  <si>
    <t>МУНИЦИПАЛЬНОЕ КАЗЕННОЕ УЧРЕЖДЕНИЕ "ЦЕНТРАЛИЗОВАННАЯ БУХГАЛТЕРИЯ
ОБРАЗОВАТЕЛЬНЫХ УЧРЕЖДЕНИЙ МУНИЦИПАЛЬНОГО ОБРАЗОВАНИЯ "ГОРОД
МАЙКОП"</t>
  </si>
  <si>
    <t>ОБЩЕСТВО С ОГРАНИЧЕННОЙ ОТВЕТСТВЕННОСТЬЮ "ГЕОРГИЕВСКОЕ"</t>
  </si>
  <si>
    <t>ОБЩЕСТВО С ОГРАНИЧЕННОЙ ОТВЕТСТВЕННОСТЬЮ "ТОРГОВО-ПРОИЗВОДСТВЕННАЯ КОМПАНИЯ "ЮЖНЫЙ ПРОДУКТ"</t>
  </si>
  <si>
    <t>ОБЩЕСТВО С ОГРАНИЧЕННОЙ ОТВЕТСТВЕННОСТЬЮ "НАШ САД"</t>
  </si>
  <si>
    <t>АКЦИОНЕРНОЕ ОБЩЕСТВО "ДОНДУКОВСКИЙ ЭЛЕВАТОР"</t>
  </si>
  <si>
    <t>ООО "СТАВРОПОЛЬСКИЙ БРОЙЛЕР"</t>
  </si>
  <si>
    <t>ОБЩЕСТВО С ОГРАНИЧЕННОЙ ОТВЕТСТВЕННОСТЬЮ "СКИФ"</t>
  </si>
  <si>
    <t>ОАО МОЛЗАВОД "ГИАГИНСКИЙ"</t>
  </si>
  <si>
    <t>ОБЩЕСТВО С ОГРАНИЧЕННОЙ ОТВЕТСТВЕННОСТЬЮ "ТАМБОВСКИЙ"</t>
  </si>
  <si>
    <t>ОБЩЕСТВО С ОГРАНИЧЕННОЙ ОТВЕТСТВЕННОСТЬЮ "МОЛЗАВОД НОВЫЙ"</t>
  </si>
  <si>
    <t>ОБЩЕСТВО С ОГРАНИЧЕННОЙ ОТВЕТСТВЕННОСТЬЮ "КУБАНСКАЯ ПРОДУКТОВАЯ КОМПАНИЯ"</t>
  </si>
  <si>
    <t>МУНИЦИПАЛЬНОЕ БЮДЖЕТНОЕ УЧРЕЖДЕНИЕ КУЛЬТУРЫ "ЦЕНТРАЛИЗОВАННАЯ
СИСТЕМА КУЛЬТУРНО-ДОСУГОВЫХ УЧРЕЖДЕНИЙ" МУНИЦИПАЛЬНОГО
ОБРАЗОВАНИЯ "ГИАГИНСКИЙ РАЙОН"</t>
  </si>
  <si>
    <t xml:space="preserve">МУНИЦИПАЛЬНОЕ КАЗЕННОЕ УЧРЕЖДЕНИЕ "ЦЕНТР ТЕХНИЧЕСКОГО
ОБЕСПЕЧЕНИЯ УЧРЕЖДЕНИЙ КУЛЬТУРЫ МУНИЦИПАЛЬНОГО ОБРАЗОВАНИЯ
"ГИАГИНСКИЙ РАЙОН"
</t>
  </si>
  <si>
    <t>МУНИЦИПАЛЬНОЕ КАЗЕННОЕ УЧРЕЖДЕНИЕ "ЦЕНТР ТЕХНИЧЕСКОГО
ОБЕСПЕЧЕНИЯ УЧРЕЖДЕНИЙ КУЛЬТУРЫ МУНИЦИПАЛЬНОГО ОБРАЗОВАНИЯ
"ГИАГИНСКИЙ РАЙОН"</t>
  </si>
  <si>
    <t>МУНИЦИПАЛЬНОЕ БЮДЖЕТНОЕ ОБЩЕОБРАЗОВАТЕЛЬНОЕ УЧРЕЖДЕНИЕ ГИАГИНСКОГО РАЙОНА "СРЕДНЯЯ ОБЩЕОБРАЗОВАТЕЛЬНАЯ ШКОЛА № 1 ИМЕНИ А.Г. САПРУНОВА"</t>
  </si>
  <si>
    <t>МУНИЦИПАЛЬНОЕ БЮДЖЕТНОЕ ОБЩЕОБРАЗОВАТЕЛЬНОЕ УЧРЕЖДЕНИЕ ГИАГИНСКОГО РАЙОНА "СРЕДНЯЯ ОБЩЕОБРАЗОВАТЕЛЬНАЯ ШКОЛА № 10 ИМЕНИ Ф.И. АНТОНЦА"</t>
  </si>
  <si>
    <t>МУНИЦИПАЛЬНОЕ БЮДЖЕТНОЕ ОБЩЕОБРАЗОВАТЕЛЬНОЕ УЧРЕЖДЕНИЕ ГИАГИНСКОГО РАЙОНА "СРЕДНЯЯ ОБЩЕОБРАЗОВАТЕЛЬНАЯ ШКОЛА №3"</t>
  </si>
  <si>
    <t>МУНИЦИПАЛЬНОЕ БЮДЖЕТНОЕ ОБЩЕОБРАЗОВАТЕЛЬНОЕ УЧРЕЖДЕНИЕ ГИАГИНСКОГО РАЙОНА "СРЕДНЯЯ ОБЩЕОБРАЗОВАТЕЛЬНАЯ ШКОЛА № 9"</t>
  </si>
  <si>
    <t>СЕЛЬСКОХОЗЯЙСТВЕННАЯ АРТЕЛЬ (КОЛХОЗ) "РАДУГА"</t>
  </si>
  <si>
    <t>МУНИЦИПАЛЬНОЕ БЮДЖЕТНОЕ ОБЩЕОБРАЗОВАТЕЛЬНОЕ УЧРЕЖДЕНИЕ ГИАГИНСКОГО РАЙОНА "СРЕДНЯЯ ОБЩЕОБРАЗОВАТЕЛЬНАЯ ШКОЛА №8 им. В.Солдатенко</t>
  </si>
  <si>
    <t>ОБЩЕСТВО С ОГРАНИЧЕННОЙ ОТВЕТСТВЕННОСТЬЮ АГРОХОЛДИНГ "ДАРЫ ПРИРОДЫ"</t>
  </si>
  <si>
    <t>ОБЩЕСТВО С ОГРАНИЧЕННОЙ ОТВЕТСТВЕННОСТЬЮ "РОСТОВСКАЯ ЗЕРНОВАЯ КОМПАНИЯ "РЕСУРС"</t>
  </si>
  <si>
    <t>ОБЩЕСТВО С ОГРАНИЧЕННОЙ ОТВЕТСТВЕННОСТЬЮ "АГРО-ЦЕНТР"</t>
  </si>
  <si>
    <t>ИП ДЕРКАЧЕВ КОНСТАНТИН АНАТОЛЬЕВИЧ</t>
  </si>
  <si>
    <t>ОБЩЕСТВО С ОГРАНИЧЕННОЙ ОТВЕТСТВЕННОСТЬЮ "КРАСНОДАРАГРОАЛЬЯНС"</t>
  </si>
  <si>
    <t>МУНИЦИПАЛЬНОЕ БЮДЖЕТНОЕ ОБЩЕОБРАЗОВАТЕЛЬНОЕ УЧРЕЖДЕНИЕ ГИАГИНСКОГО РАЙОНА "СРЕДНЯЯ ОБЩЕОБРАЗОВАТЕЛЬНАЯ ШКОЛА №4</t>
  </si>
  <si>
    <t>ГОСУДАРСТВЕННОЕ БЮДЖЕТНОЕ ПРОФЕССИОНАЛЬНОЕ ОБРАЗОВАТЕЛЬНОЕ УЧРЕЖДЕНИЕ РЕСПУБЛИКИ АДЫГЕЯ "ДОНДУКОВСКИЙ СЕЛЬСКОХОЗЯЙСТВЕННЫЙ ТЕХНИКУМ"</t>
  </si>
  <si>
    <t>Фл Центра подготовки кадров ООО Газпром Трансгаз Краснодар</t>
  </si>
  <si>
    <t>Филиал ООО Газпром трансгаз-Кубань Яблоновское УАВР" ОБЩЕСТВО С ОГРАНИЧЕННОЙ ОТВЕТСТВЕННОСТЬЮ "ГАЗПРОМ ТРАНСГАЗ
КРАСНОДАР"</t>
  </si>
  <si>
    <t>Филиал Учебно-производственный центр ООО Газпром Трансгаз Краснодар ОБЩЕСТВО С ОГРАНИЧЕННОЙ ОТВЕТСТВЕННОСТЬЮ "ГАЗПРОМ ТРАНСГАЗ
КРАСНОДАР"</t>
  </si>
  <si>
    <t>Из графы 9:
количество рабочих мест, на которые трудоустроены инвалиды, ед.</t>
  </si>
  <si>
    <t>Из графы 10:
количество специальных рабочих мест, на которые трудоустроены инвалиды, ед.</t>
  </si>
  <si>
    <t>Из графы 9:
количество свободных (вакантных) рабочих мест для трудоустройства инвалидов, ед</t>
  </si>
  <si>
    <t>Из графы 10:
количество свободных (вакантных)  специальных рабочих мест для трудоустройства инвалидов, ед.</t>
  </si>
  <si>
    <t>из графы 6:
с инвалидностью</t>
  </si>
  <si>
    <t>из графы 9:
специальных рабочих мест</t>
  </si>
  <si>
    <t>из графы 15:
специальных рабочих мест</t>
  </si>
  <si>
    <t>ООО Газпром трансгаз Краснодар по Краснодарскому ЛПУМГ ОБЩЕСТВО С ОГРАНИЧЕННОЙ ОТВЕТСТВЕННОСТЬЮ "ГАЗПРОМ ТРАНСГАЗ
КРАСНОДАР"</t>
  </si>
  <si>
    <t>МУНИЦИПАЛЬНОЕ БЮДЖЕТНОЕ ОБЩЕОБРАЗОВАТЕЛЬНОЕ УЧРЕЖДЕНИЕ
ГИАГИНСКОГО РАЙОНА "СРЕДНЯЯ ОБЩЕОБРАЗОВАТЕЛЬНАЯ ШКОЛА № 1 ИМЕНИ
А.Г. САПРУНОВА</t>
  </si>
  <si>
    <t>МУНИЦИПАЛЬНОЕ БЮДЖЕТНОЕ ОБЩЕОБРАЗОВАТЕЛЬНОЕ УЧРЕЖДЕНИЕ
МУНИЦИПАЛЬНОГО ОБРАЗОВАНИЯ "КОШЕХАБЛЬСКИЙ РАЙОН""СРЕДНЯЯ
ОБЩЕОБРАЗОВАТЕЛЬНАЯ ШКОЛА № 9"</t>
  </si>
  <si>
    <t>МУНИЦИПАЛЬНОЕ БЮДЖЕТНОЕ ОБЩЕОБРАЗОВАТЕЛЬНОЕ УЧРЕЖДЕНИЕ
МУНИЦИПАЛЬНОГО ОБРАЗОВАНИЯ "КОШЕХАБЛЬСКИЙ РАЙОН" "СРЕДНЯЯ
ОБЩЕОБРАЗОВАТЕЛЬНАЯ ШКОЛА № 8"</t>
  </si>
  <si>
    <t>0103002592</t>
  </si>
  <si>
    <t>МУНИЦИПАЛЬНОЕ БЮДЖЕТНОЕ ОБЩЕОБРАЗОВАТЕЛЬНОЕ УЧРЕЖДЕНИЕ
МУНИЦИПАЛЬНОГО ОБРАЗОВАНИЯ "КОШЕХАБЛЬСКИЙ РАЙОН""СРЕДНЯЯ
ОБЩЕОБРАЗОВАТЕЛЬНАЯ ШКОЛА №11"</t>
  </si>
  <si>
    <t>0103002754</t>
  </si>
  <si>
    <t>МУНИЦИПАЛЬНОЕ БЮДЖЕТНОЕ ДОШКОЛЬНОЕ ОБРАЗОВАТЕЛЬНОЕ УЧРЕЖДЕНИЕ
МУНИЦИПАЛЬНОГО ОБРАЗОВАНИЯ "КОШЕХАБЛЬСКИЙ РАЙОН" "ДЕТСКИЙ САД
ОБЩЕРАЗВИВАЮЩЕГО ВИДА № 1 "НАЛЬМЭС""</t>
  </si>
  <si>
    <t>МУНИЦИПАЛЬНОЕ БЮДЖЕТНОЕ ОБРАЗОВАТЕЛЬНОЕ УЧРЕЖДЕНИЕ
ДОПОЛНИТЕЛЬНОГО ОБРАЗОВАНИЯ "ЦЕНТР ДОПОЛНИТЕЛЬНОГО ОБРАЗОВАНИЯ"
МО "КОШЕХАБЛЬСКИЙ РАЙОН"</t>
  </si>
  <si>
    <t>МУНИЦИПАЛЬНОЕ БЮДЖЕТНОЕ ОБРАЗОВАТЕЛЬНОЕ УЧРЕЖДЕНИЕ
ДОПОЛНИТЕЛЬНОГО ОБРАЗОВАНИЯ "КОШЕХАБЛЬСКАЯ ДЕТСКО-ЮНОШЕСКАЯ
СПОРТИВНАЯ ШКОЛА"</t>
  </si>
  <si>
    <t>МУНИЦИПАЛЬНОЕ БЮДЖЕТНОЕ ОБЩЕОБРАЗОВАТЕЛЬНОЕ УЧРЕЖДЕНИЕ
МУНИЦИПАЛЬНОГО ОБРАЗОВАНИЯ "КОШЕХАБЛЬСКИЙ РАЙОН""СРЕДНЯЯ
ОБЩЕОБРАЗОВАТЕЛЬНАЯ ШКОЛА № 1</t>
  </si>
  <si>
    <t>МУНИЦИПАЛЬНОЕ БЮДЖЕТНОЕ ОБЩЕОБРАЗОВАТЕЛЬНОЕ УЧРЕЖДЕНИЕ
МУНИЦИПАЛЬНОГО ОБРАЗОВАНИЯ "КОШЕХАБЛЬСКИЙ РАЙОН""СРЕДНЯЯ
ОБЩЕОБРАЗОВАТЕЛЬНАЯ ШКОЛА № 2"</t>
  </si>
  <si>
    <t>МУНИЦИПАЛЬНОЕ БЮДЖЕТНОЕ ОБЩЕОБРАЗОВАТЕЛЬНОЕ УЧРЕЖДЕНИЕ
МУНИЦИПАЛЬНОГО ОБРАЗОВАНИЯ "КОШЕХАБЛЬСКИЙ РАЙОН" "СРЕДНЯЯ
ОБЩЕОБРАЗОВАТЕЛЬНАЯ ШКОЛА №3 ИМЕНИ ПЕРВОГО ПРЕЗИДЕНТА РЕСПУБЛИКИ
АДЫГЕЯ ДЖАРИМОВА АСЛАНА АЛИЕВИЧА"</t>
  </si>
  <si>
    <t>МУНИЦИПАЛЬНОЕ БЮДЖЕТНОЕ ОБЩЕОБРАЗОВАТЕЛЬНОЕ УЧРЕЖДЕНИЕ
МУНИЦИПАЛЬНОГО ОБРАЗОВАНИЯ "КОШЕХАБЛЬСКИЙ РАЙОН""СРЕДНЯЯ
ОБЩЕОБРАЗОВАТЕЛЬНАЯ ШКОЛА №7"</t>
  </si>
  <si>
    <t>МУНИЦИПАЛЬНОЕ БЮДЖЕТНОЕ ОБЩЕОБРАЗОВАТЕЛЬНОЕ УЧРЕЖДЕНИЕ
МУНИЦИПАЛЬНОГО ОБРАЗОВАНИЯ "КОШЕХАБЛЬСКИЙ РАЙОН" "СРЕДНЯЯ
ОБЩЕОБРАЗОВАТЕЛЬНАЯ ШКОЛА № 5 ИМЕНИ ГЕРОЯ СОВЕТСКОГО СОЮЗА АЛИЯ
ЮСУФОВИЧА КОШЕВА"</t>
  </si>
  <si>
    <t>0103002803</t>
  </si>
  <si>
    <t>щая выписка содержит сведения о юридическом лице
МУНИЦИПАЛЬНОЕ БЮДЖЕТНОЕ ОБЩЕОБРАЗОВАТЕЛЬНОЕ УЧРЕЖДЕНИЕ
МУНИЦИПАЛЬНОГО ОБРАЗОВАНИЯ "КОШЕХАБЛЬСКИЙ РАЙОН""СРЕДНЯЯ
ОБЩЕОБРАЗОВАТЕЛЬНАЯ ШКОЛА № 6"</t>
  </si>
  <si>
    <t>МУНИЦИПАЛЬНОЕ КАЗЕННОЕ УЧРЕЖДЕНИЕ КУЛЬТУРЫ "МЕЖПОСЕЛЕНЧЕСКИЙ
ЦЕНТР НАРОДНОЙ КУЛЬТУРЫ " МУНИЦИПАЛЬНОГО ОБРАЗОВАНИЯ
"КОШЕХАБЛЬСКИЙ РАЙОН"</t>
  </si>
  <si>
    <t>МУНИЦИПАЛЬНОЕ КАЗЕННОЕ УЧРЕЖДЕНИЕ КУЛЬТУРЫ "МЕЖПОСЕЛЕНЧЕСКАЯ
ЦЕНТРАЛИЗОВАННАЯ БИБЛИОТЕЧНАЯ СИСТЕМА" МУНИЦИПАЛЬНОГО
ОБРАЗОВАНИЯ "КОШЕХАБЛЬСКИЙ РАЙОН"</t>
  </si>
  <si>
    <t>ГОСУДАРСТВЕННАЯ БЮДЖЕТНАЯ ОРГАНИЗАЦИЯ ДОПОЛНИТЕЛЬНОГО
ОБРАЗОВАНИЯ РЕСПУБЛИКИ АДЫГЕЯ "ДЕТСКАЯ ШКОЛА ИСКУССТВ ИМЕНИ
МАГАМЕТА ХАГАУДЖА АУЛА КОШЕХАБЛЬ"</t>
  </si>
  <si>
    <t>ГОСУДАРСТВЕННОЕ БЮДЖЕТНОЕ УЧРЕЖДЕНИЕ РЕСПУБЛИКИ АДЫГЕЯ
"КОШЕХАБЛЬСКИЙ КОМПЛЕКСНЫЙ ЦЕНТР СОЦИАЛЬНОГО ОБСЛУЖИВАНИЯ
НАСЕЛЕНИЯ"</t>
  </si>
  <si>
    <t>ГОСУДАРСТВЕННОЕ БЮДЖЕТНОЕ УЧРЕЖДЕНИЕ ЗДРАВООХРАНЕНИЯ РЕСПУБЛИКИ
АДЫГЕЯ "КОШЕХАБЛЬСКАЯ ЦЕНТРАЛЬНАЯ РАЙОННАЯ БОЛЬНИЦА"</t>
  </si>
  <si>
    <t>ОБЩЕСТВО С ОГРАНИЧЕННОЙ ОТВЕТСТВЕННОСТЬЮ "МАМРУКО"</t>
  </si>
  <si>
    <t>ОБЩЕСТВО С ОГРАНИЧЕННОЙ ОТВЕТСТВЕННОСТЬЮ "ЮЖГАЗЭНЕРДЖИ"</t>
  </si>
  <si>
    <t>ГОСУДАРСТВЕННОЕ БЮДЖЕТНОЕ УЧРЕЖДЕНИЕ ЗДРАВООХРАНЕНИЯ РЕСПУБЛИКИ
АДЫГЕЯ "ГИАГИНСКАЯ ЦЕНТРАЛЬНАЯ РАЙОННАЯ БОЛЬНИЦА"</t>
  </si>
  <si>
    <t>МУНИЦИПАЛЬНОЕ БЮДЖЕТНОЕ ОБЩЕОБРАЗОВАТЕЛЬНОЕ УЧРЕЖДЕНИЕ
ГИАГИНСКОГО РАЙОНА "СРЕДНЯЯ ОБЩЕОБРАЗОВАТЕЛЬНАЯ ШКОЛА №3"</t>
  </si>
  <si>
    <t>МУНИЦИПАЛЬНОЕ БЮДЖЕТНОЕ ОБЩЕОБРАЗОВАТЕЛЬНОЕ УЧРЕЖДЕНИЕ
ГИАГИНСКОГО РАЙОНА "СРЕДНЯЯ ОБЩЕОБРАЗОВАТЕЛЬНАЯ ШКОЛА №4"</t>
  </si>
  <si>
    <t>ГГОСУДАРСТВЕННОЕ БЮДЖЕТНОЕ УЧРЕЖДЕНИЕ РЕСПУБЛИКИ АДЫГЕЯ
"ГИАГИНСКИЙ КОМПЛЕКСНЫЙ ЦЕНТР СОЦИАЛЬНОГО ОБСЛУЖИВАНИЯ
НАСЕЛЕНИЯ"</t>
  </si>
  <si>
    <t>ГОСУДАРСТВЕННОЕ БЮДЖЕТНОЕ УЧРЕЖДЕНИЕ РЕСПУБЛИКИ АДЫГЕЯ
"ГИАГИНСКИЙ КОМПЛЕКСНЫЙ ЦЕНТР СОЦИАЛЬНОГО ОБСЛУЖИВАНИЯ
НАСЕЛЕНИЯ"</t>
  </si>
  <si>
    <t>МУНИЦИПАЛЬНАЯ БЮДЖЕТНАЯ ДОШКОЛЬНАЯ ОБРАЗОВАТЕЛЬНАЯ
ОРГАНИЗАЦИЯ "ДЕТСКИЙ САД №7 "РАДУГА" СТ. ГИАГИНСКОЙ"</t>
  </si>
  <si>
    <t>ОБЩЕСТВО С ОГРАНИЧЕННОЙ ОТВЕТСТВЕННОСТЬЮ "ТОРГОВОПРОИЗВОДСТВЕННАЯ КОМПАНИЯ "ЮЖНЫЙ ПРОДУКТ"</t>
  </si>
  <si>
    <t>ОБЩЕСТВО С ОГРАНИЧЕННОЙ ОТВЕТСТВЕННОСТЬЮ "КАСКАД"</t>
  </si>
  <si>
    <t>0101004153</t>
  </si>
  <si>
    <t xml:space="preserve"> 85.13 </t>
  </si>
  <si>
    <t xml:space="preserve">10.51.3 </t>
  </si>
  <si>
    <t>ГОСУДАРСТВЕННОЕ БЮДЖЕТНОЕ УЧРЕЖДЕНИЕ РЕСПУБЛИКИ АДЫГЕЯ "
КРАСНОГВАРДЕЙСКИЙ КОМПЛЕКСНЫЙ ЦЕНТР СОЦИАЛЬНОГО ОБСЛУЖИВАНИЯ
НАСЕЛЕНИЯ"</t>
  </si>
  <si>
    <t>ГОСУДАРСТВЕННОЕ БЮДЖЕТНОЕ УЧРЕЖДЕНИЕ ЗДРАВООХРАНЕНИЯ РЕСПУБЛИКИ
АДЫГЕЯ "КРАСНОГВАРДЕЙСКАЯ ЦЕНТРАЛЬНАЯ РАЙОННАЯ БОЛЬНИЦА"</t>
  </si>
  <si>
    <t>ГОСУДАРСТВЕННОЕ БЮДЖЕТНОЕ ПРОФЕССИОНАЛЬНОЕ ОБРАЗОВАТЕЛЬНОЕ
УЧРЕЖДЕНИЕ РЕСПУБЛИКИ АДЫГЕЯ "КРАСНОГВАРДЕЙСКИЙ АГРАРНОПРОМЫШЛЕННЫЙ ТЕХНИКУМ"</t>
  </si>
  <si>
    <t>ГОСУДАРСТВЕННОЕ БЮДЖЕТНОЕ УЧРЕЖДЕНИЕ РЕСПУБЛИКИ АДЫГЕЯ
"СОЦИАЛЬНО-РЕАБИЛИТАЦИОННЫЙ ЦЕНТР "ДОВЕРИЕ"</t>
  </si>
  <si>
    <t>МУНИЦИПАЛЬНОЕ БЮДЖЕТНОЕ ОБЩЕОБРАЗОВАТЕЛЬНОЕ УЧРЕЖДЕНИЕ "
ГИМНАЗИЯ № 1" С. КРАСНОГВАРДЕЙСКОГО КРАСНОГВАРДЕЙСКОГО РАЙОНА
РЕСПУБЛИКИ АДЫГЕЯ</t>
  </si>
  <si>
    <t>МУНИЦИПАЛЬНОЕ БЮДЖЕТНОЕ УЧРЕЖДЕНИЕ КУЛЬТУРЫ " КРАСНОГВАРДЕЙСКИЙ
МЕЖПОСЕЛЕНЧЕСКИЙ КУЛЬТУРНО-ДОСУГОВЫЙ ЦЕНТР"</t>
  </si>
  <si>
    <t>ГОСУДАРСТВЕННОЕ БЮДЖЕТНОЕ УЧРЕЖДЕНИЕ РЕСПУБЛИКИ АДЫГЕЯ
"АДАМИЙСКИЙ ДОМ-ИНТЕРНАТ"</t>
  </si>
  <si>
    <t>ОБЩЕСТВО С ОГРАНИЧЕННОЙ ОТВЕТСТВЕННОСТЬЮ "КРАСНОГВАРДЕЙСКИЙ
МОЛОЧНЫЙ ЗАВОД"</t>
  </si>
  <si>
    <t>ССЕЛЬСКОХОЗЯЙСТВЕННЫЙ ПРОИЗВОДСТВЕННЫЙ КООПЕРАТИВ "КОЛХОЗ
ЛЕНИНА"</t>
  </si>
  <si>
    <t>СЕЛЬСКОХОЗЯЙСТВЕННЫЙ ПРОИЗВОДСТВЕННЫЙ КООПЕРАТИВ "КОЛХОЗ
ЛЕНИНА"</t>
  </si>
  <si>
    <t>МУНИЦИПАЛЬНОЕ БЮДЖЕТНОЕ ОБЩЕОБРАЗОВАТЕЛЬНОЕ УЧРЕЖДЕНИЕ
МУНИЦИПАЛЬНОГО ОБРАЗОВАНИЯ "КОШЕХАБЛЬСКИЙ РАЙОН""СРЕДНЯЯ
ОБЩЕОБРАЗОВАТЕЛЬНАЯ ШКОЛА № 6"</t>
  </si>
  <si>
    <t>МУНИЦИПАЛЬНОЕ КАЗЕННОЕ УЧРЕЖДЕНИЕ "ЦЕНТР ОБСЛУЖИВАНИЯ
УЧРЕЖДЕНИЙ МУНИЦИПАЛЬНОГО ОБРАЗОВАНИЯ "КРАСНОГВАРДЕЙСКИЙ РАЙОН"</t>
  </si>
  <si>
    <t>ИП ХУАЖЕВ АСЛАН ЗАКИРЕЕВИЧ</t>
  </si>
  <si>
    <t>ОБЩЕСТВО С ОГРАНИЧЕННОЙ ОТВЕТСТВЕННОСТЬЮ "ДИАС"</t>
  </si>
  <si>
    <t>МУНИЦИПАЛЬНОЕ БЮДЖЕТНОЕ ОБЩЕОБРАЗОВАТЕЛЬНОЕ УЧРЕЖДЕНИЕ
"СРЕДНЯЯ ОБЩЕОБРАЗОВАТЕЛЬНАЯ ШКОЛА № 9" А.УЛЯП КРАСНОГВАРДЕЙСКОГО
РАЙОНА РЕСПУБЛИКИ АДЫГЕЯ</t>
  </si>
  <si>
    <t>МУНИЦИПАЛЬНОЕ БЮДЖЕТНОЕ ОБЩЕОБРАЗОВАТЕЛЬНОЕ УЧРЕЖДЕНИЕ
"СРЕДНЯЯ ОБЩЕОБРАЗОВАТЕЛЬНАЯ ШКОЛА № 2 ИМ. Ю.К.ШХАЧЕМУКОВА"
А.ХАТУКАЙ КРАСНОГВАРДЕЙСКОГО РАЙОНА РЕСПУБЛИКИ АДЫГЕЯ</t>
  </si>
  <si>
    <t>МУНИЦИПАЛЬНОЕ БЮДЖЕТНОЕ ОБЩЕОБРАЗОВАТЕЛЬНОЕ УЧРЕЖДЕНИЕ
"СРЕДНЯЯ ОБЩЕОБРАЗОВАТЕЛЬНАЯ ШКОЛА №4" ИМЕНИ СУШКИНА Т.Г. С. БЕЛОЕ
КРАСНОГВАРДЕЙСКОГО РАЙОНА РЕСПУБЛИКИ АДЫГЕЯ</t>
  </si>
  <si>
    <t>СЕЛЬСКОХОЗЯЙСТВЕННЫЙ ПРОИЗВОДСТВЕННЫЙ КООПЕРАТИВ "РОДИНА"</t>
  </si>
  <si>
    <t>МУНИЦИПАЛЬНОЕ БЮДЖЕТНОЕ ДОШКОЛЬНОЕ ОБРАЗОВАТЕЛЬНОЕ УЧРЕЖДЕНИЕ
"ДЕТСКИЙ САД ОБЩЕРАЗВИВАЮЩЕГО ВИДА №4 "ЖЕМЧУЖИНКА" С.
КРАСНОГВАРДЕЙСКОЕ КРАСНОГВАРДЕЙСКИЙ РАЙОН РЕСПУБЛИКА АДЫГЕЯ</t>
  </si>
  <si>
    <t>0101012348</t>
  </si>
  <si>
    <t>МУНИЦИПАЛЬНОЕ ПРЕДПРИЯТИЕ ЖИЛИЩНО-КОММУНАЛЬНОГО ХОЗЯЙСТВА
"КРАСНОГВАРДЕЙСКОЕ"</t>
  </si>
  <si>
    <t>ТЕРРИТОРИАЛЬНЫЙ ФОНД ОБЯЗАТЕЛЬНОГО МЕДИЦИНСКОГО СТРАХОВАНИЯ
РЕСПУБЛИКИ АДЫГЕЯ</t>
  </si>
  <si>
    <t>ФЕДЕРАЛЬНОЕ ГОСУДАРСТВЕННОЕ БЮДЖЕТНОЕ УЧРЕЖДЕНИЕ "РОССИЙСКИЙ
СЕЛЬСКОХОЗЯЙСТВЕННЫЙ ЦЕНТР"</t>
  </si>
  <si>
    <t>ФЕДЕРАЛЬНОЕ ГОСУДАРСТВЕННОЕ БЮДЖЕТНОЕ УЧРЕЖДЕНИЕ "СЕВЕРОКАВКАЗСКОЕ УПРАВЛЕНИЕ ПО ГИДРОМЕТЕОРОЛОГИИ И МОНИТОРИНГУ
ОКРУЖАЮЩЕЙ СРЕДЫ"</t>
  </si>
  <si>
    <t>ФЕДЕРАЛЬНОЕ ГОСУДАРСТВЕННОЕ УНИТАРНОЕ ПРЕДПРИЯТИЕ "РОССИЙСКАЯ
ТЕЛЕВИЗИОННАЯ И РАДИОВЕЩАТЕЛЬНАЯ СЕТЬ"</t>
  </si>
  <si>
    <t>ГОСУДАРСТВЕННОЕ БЮДЖЕТНОЕ ПРОФЕССИОНАЛЬНОЕ ОБРАЗОВАТЕЛЬНОЕ
УЧРЕЖДЕНИЕ РЕСПУБЛИКИ АДЫГЕЯ "АДЫГЕЙСКИЙ ПЕДАГОГИЧЕСКИЙ КОЛЛЕДЖ
ИМ.Х.АНДРУХАЕВА"</t>
  </si>
  <si>
    <t>ГОСУДАРСТВЕННОЕ БЮДЖЕТНОЕ УЧРЕЖДЕНИЕ РЕСПУБЛИКИ АДЫГЕЯ
"МНОГОФУНКЦИОНАЛЬНЫЙ ФИЗКУЛЬТУРНО-ОЗДОРОВИТЕЛЬНЫЙ КОМПЛЕКС
"ОШТЕН"</t>
  </si>
  <si>
    <t>ГОСУДАРСТВЕННАЯ БЮДЖЕТНАЯ ОРГАНИЗАЦИЯ ДОПОЛНИТЕЛЬНОГО
ОБРАЗОВАНИЯ РЕСПУБЛИКИ АДЫГЕЯ "СПОРТИВНАЯ ШКОЛА ПО КОННОМУ
СПОРТУ"</t>
  </si>
  <si>
    <t>ГОСУДАРСТВЕННАЯ БЮДЖЕТНАЯ ОРГАНИЗАЦИЯ ДОПОЛНИТЕЛЬНОГО
ОБРАЗОВАНИЯ РЕСПУБЛИКИ АДЫГЕЯ "СПОРТИВНАЯ ШКОЛА ПО ФУТБОЛУ"</t>
  </si>
  <si>
    <t>ГОСУДАРСТВЕННАЯ БЮДЖЕТНАЯ ОРГАНИЗАЦИЯ ДОПОЛНИТЕЛЬНОГО
ОБРАЗОВАНИЯ РЕСПУБЛИКИ АДЫГЕЯ "СПОРТИВНАЯ ШКОЛА № 3"</t>
  </si>
  <si>
    <t>ГОСУДАРСТВЕННОЕ БЮДЖЕТНОЕ УЧРЕЖДЕНИЕ РЕСПУБЛИКИ АДЫГЕЯ "РЕДАКЦИЯ
РЕСПУБЛИКАНСКОЙ ГАЗЕТЫ "СОВЕТСКАЯ АДЫГЕЯ"</t>
  </si>
  <si>
    <t>КОМИТЕТ ПО УПРАВЛЕНИЮ ИМУЩЕСТВОМ МУНИЦИПАЛЬНОГО ОБРАЗОВАНИЯ
"ГОРОД МАЙКОП"</t>
  </si>
  <si>
    <t>МУНИЦИПАЛЬНОЕ БЮДЖЕТНОЕ ДОШКОЛЬНОЕ ОБРАЗОВАТЕЛЬНОЕ УЧРЕЖДЕНИЕ
"ДЕТСКИЙ САД № 7 "ТЕРЕМОК"</t>
  </si>
  <si>
    <t>МУНИЦИПАЛЬНОЕ БЮДЖЕТНОЕ УЧРЕЖДЕНИЕ КУЛЬТУРЫ ГОРОДСКОЙ ДОМ
КУЛЬТУРЫ "ГИГАНТ"</t>
  </si>
  <si>
    <t>МУНИЦИПАЛЬНОЕ КАЗЕННОЕ ОБЩЕОБРАЗОВАТЕЛЬНОЕ УЧРЕЖДЕНИЕ "ШКОЛА
ДЛЯ ДЕТЕЙ С ОГРАНИЧЕННЫМИ ВОЗМОЖНОСТЯМИ ЗДОРОВЬЯ"</t>
  </si>
  <si>
    <t>АКЦИОНЕРНОЕ ОБЩЕСТВО СПЕЦИАЛЬНОЕ КОНСТРУКТОРСКОЕ БЮРО
"ТОЧРАДИОМАШ"</t>
  </si>
  <si>
    <t>ОБЩЕСТВО С ОГРАНИЧЕННОЙ ОТВЕТСТВЕННОСТЬЮ "МИГ"</t>
  </si>
  <si>
    <t>ОБЩЕСТВО С ОГРАНИЧЕННОЙ ОТВЕТСТВЕННОСТЬЮ "ФИРМА ГРАНИТ"</t>
  </si>
  <si>
    <t>ОБЩЕСТВО С ОГРАНИЧЕННОЙ ОТВЕТСТВЕННОСТЬЮ "ОРГТЕХСЕРВИС"</t>
  </si>
  <si>
    <t>ОБЩЕСТВО С ОГРАНИЧЕННОЙ ОТВЕТСТВЕННОСТЬЮ "ОХРАННОЕ АГЕНТСТВО
"ШЕРИФ-М"</t>
  </si>
  <si>
    <t>ОБЩЕСТВО С ОГРАНИЧЕННОЙ ОТВЕТСТВЕННОСТЬЮ ПРОЕКТНЫЙ ИНСТИТУТ
"АДЫГЕЯГРАЖДАНПРОЕКТ"</t>
  </si>
  <si>
    <t>ОБЩЕСТВО С ОГРАНИЧЕННОЙ ОТВЕТСТВЕННОСТЬЮ "ЮГ-АВТО МАЙКОП"</t>
  </si>
  <si>
    <t>ОБЩЕСТВО С ОГРАНИЧЕННОЙ ОТВЕТСТВЕННОСТЬЮ "ЮЖГАЗСТРОЙ"</t>
  </si>
  <si>
    <t>ПУБЛИЧНОЕ АКЦИОНЕРНОЕ ОБЩЕСТВО "РОССЕТИ КУБАНЬ"</t>
  </si>
  <si>
    <t>АКЦИОНЕРНОЕ ОБЩЕСТВО "ОБЪЕДИНЕНИЕ АВТОВОКЗАЛОВ И ПАССАЖИРСКИХ
АВТОСТАНЦИЙ"</t>
  </si>
  <si>
    <t>ОБЩЕСТВО С ОГРАНИЧЕННОЙ ОТВЕТСТВЕННОСТЬЮ "МАРК-СЕРВИС"</t>
  </si>
  <si>
    <t xml:space="preserve">41.20 </t>
  </si>
  <si>
    <t>0105027747</t>
  </si>
  <si>
    <t>2303022800</t>
  </si>
  <si>
    <t>ОБЩЕСТВО С ОГРАНИЧЕННОЙ ОТВЕТСТВЕННОСТЬЮ АГЕНТСТВО ОХРАНЫ
"РЕСУРС-ЛЕГИОН"</t>
  </si>
  <si>
    <t xml:space="preserve">80.20 </t>
  </si>
  <si>
    <t>ОБЩЕСТВО С ОГРАНИЧЕННОЙ ОТВЕТСТВЕННОСТЬЮ "ИНТЕРКОМ-ЮГ-СЕРВИС"</t>
  </si>
  <si>
    <t>ОБЩЕСТВО С ОГРАНИЧЕННОЙ ОТВЕТСТВЕННОСТЬЮ "ЛИДЕР"</t>
  </si>
  <si>
    <t xml:space="preserve">81.29 </t>
  </si>
  <si>
    <t>ОБЩЕСТВО С ОГРАНИЧЕННОЙ ОТВЕТСТВЕННОСТЬЮ "СТРОЙЛАНДИЯ.РУ"</t>
  </si>
  <si>
    <t>ГОСУДАРСТВЕННОЕ КАЗЕННОЕ УЧРЕЖДЕНИЕ РЕСПУБЛИКИ АДЫГЕЯ
"ТРАНСПОРТНОЕ УПРАВЛЕНИЕ"</t>
  </si>
  <si>
    <t>0105071104</t>
  </si>
  <si>
    <t>МУНИЦИПАЛЬНОЕ БЮДЖЕТНОЕ ДОШКОЛЬНОЕ ОБРАЗОВАТЕЛЬНОЕ УЧРЕЖДЕНИЕ
"ДЕТСКИЙ САД № 34 "СКАЗКА"</t>
  </si>
  <si>
    <t>ОБЩЕСТВО С ОГРАНИЧЕННОЙ ОТВЕТСТВЕННОСТЬЮ "УПРАВЛЯЮЩАЯ КОМПАНИЯ
ЖИЛИЩНО-ЭКСПЛУАТАЦИОННОЕ УПРАВЛЕНИЕ № 3"</t>
  </si>
  <si>
    <t>68.32.1</t>
  </si>
  <si>
    <t>10.41.2 П</t>
  </si>
  <si>
    <t>6949110488</t>
  </si>
  <si>
    <t>Итого: 56</t>
  </si>
  <si>
    <t>Итого: 7</t>
  </si>
  <si>
    <t>7224049654</t>
  </si>
  <si>
    <t>46.90</t>
  </si>
  <si>
    <t>5029071701</t>
  </si>
  <si>
    <t>ООО "РУССКАЯ СЕЛЕКЦИЯ"</t>
  </si>
  <si>
    <t>ООО ЧОО "ЛИНЕЙЦЫ"</t>
  </si>
  <si>
    <t>МАЙКОПСКАЯ ОПЫТНАЯ СТАНЦИЯ - ФИЛИАЛ ФЕДЕРАЛЬНОГО ГОСУДАРСТВЕННОГО БЮДЖЕТНОГО НАУЧНОГО УЧРЕЖДЕНИЯ "ФЕДЕРАЛЬНЫЙ ИССЛЕДОВАТЕЛЬСКИЙ ЦЕНТР ВСЕРОССИЙСКИЙ ИНСТИТУТ ГЕНЕТИЧЕСКИХ РЕСУРСОВ РАСТЕНИЙ ИМЕНИ Н. И. ВАВИЛОВА"</t>
  </si>
  <si>
    <t>МУНИЦИПАЛЬНОЕ БЮДЖЕТНОЕ ОБЩЕОБРАЗОВАТЕЛЬНОЕ УЧРЕЖДЕНИЕ
"СРЕДНЯЯ ШКОЛА № 28</t>
  </si>
  <si>
    <t>Всего: 15</t>
  </si>
  <si>
    <t>Итого: 23</t>
  </si>
  <si>
    <t>Итого: 10</t>
  </si>
  <si>
    <t>общества с ограниченной ответственностью</t>
  </si>
  <si>
    <t>7727790940</t>
  </si>
  <si>
    <t>ООО "СЕРВИОНИКА"</t>
  </si>
  <si>
    <t>0105032909</t>
  </si>
  <si>
    <t>2368007430</t>
  </si>
  <si>
    <t>01.11.3</t>
  </si>
  <si>
    <t>7806302994</t>
  </si>
  <si>
    <t xml:space="preserve">ОБЩЕСТВО С ОГРАНИЧЕННОЙ ОТВЕТСТВЕННОСТЬЮ "ОХРАННАЯ ОРГАНИЗАЦИЯ
"АН-СЕКЬЮРИТИ СЕВЕРО-ЗАПАД"
</t>
  </si>
  <si>
    <t>ОБЩЕСТВО С ОГРАНИЧЕННОЙ ОТВЕТСТВЕННОСТЬЮ "КОММУНАЛЬНОЕ ХОЗЯЙСТВО "ЯБЛОНОВСКОЕ"</t>
  </si>
  <si>
    <t>0107018258</t>
  </si>
  <si>
    <t xml:space="preserve">ОБЩЕСТВО С ОГРАНИЧЕННОЙ ОТВЕТСТВЕННОСТЬЮ "ДИЛЕРСКИЙ ЦЕНТР ЮГ-АВТО ПЛЮС"
</t>
  </si>
  <si>
    <t>МУНИЦИПАЛЬНОЕ БЮДЖЕТНОЕ ОБЩЕОБРАЗОВАТЕЛЬНОЕ УЧРЕЖДЕНИЕ "СРЕДНЯЯ ШКОЛА № 15" ПОСЕЛКА ЯБЛОНОВСКИЙ ТАХТАМУКАЙСКОГО РАЙОНА РЕСПУБЛИКИ АДЫГЕЯ</t>
  </si>
  <si>
    <t>Итого: 13</t>
  </si>
  <si>
    <t xml:space="preserve"> Всего: 32</t>
  </si>
  <si>
    <t>ГОСУДАРСТВЕННОЕ БЮДЖЕТНОЕ ОБРАЗОВАТЕЛЬНОЕ УЧРЕЖДЕНИЕ
ДО  "ЦЕНТР
ДОПОЛНИТЕЛЬНОГО ОБРАЗОВАНИЯ ДЕТЕЙ РЕСПУБЛИКИ АДЫГЕЯ"</t>
  </si>
  <si>
    <t>госучвстие</t>
  </si>
  <si>
    <t>ОБЩЕСТВО С ОГРАНИЧЕННОЙ ОТВЕТСТВЕННОСТЬЮ "ЧОП  "ПЕРИМЕТР"</t>
  </si>
  <si>
    <t>ООО "ПАНЕЛАО ФМ"</t>
  </si>
  <si>
    <t>МКУ "ЦХТОУ Культуры МО "Шовгеновского района"</t>
  </si>
  <si>
    <t xml:space="preserve"> Всего: 18</t>
  </si>
  <si>
    <t>муницип</t>
  </si>
  <si>
    <t>ПАО "ГАЗПРОМ"</t>
  </si>
  <si>
    <t>Итого: 60</t>
  </si>
  <si>
    <t>ООО "СИСТЕМА ПБО"</t>
  </si>
  <si>
    <t>ОБЩЕСТВО С ОГРАНИЧЕННОЙ ОТВЕТСТВЕННОСТЬЮ "МЕБЕЛЮКС"</t>
  </si>
  <si>
    <t>ГОСУДАРСТВЕННОЕ БЮДЖЕТНОЕ УЧРЕЖДЕНИЕ ЗДРАВООХРАНЕНИЯ РЕСПУБЛИКИ АДЫГЕЯ "ШОВГЕНОВСКАЯ  ЦЕНТРАЛЬНАЯ РАЙОННАЯ БОЛЬНИЦА"</t>
  </si>
  <si>
    <t>МУНИЦИПАЛЬНОЕ БЮДЖЕТНОЕ ОБЩЕОБРАЗОВАТЕЛЬНОЕ УЧРЕЖДЕНИЕ
"СРЕДНЯЯ ОБЩЕОБРАЗОВАТЕЛЬНАЯ ШКОЛА №3</t>
  </si>
  <si>
    <t>Итого:  5</t>
  </si>
  <si>
    <t>Всего: 114</t>
  </si>
  <si>
    <t>Всего: 80</t>
  </si>
  <si>
    <t>за март 2025 года</t>
  </si>
  <si>
    <t>Всего: 154</t>
  </si>
  <si>
    <t>Всего по РА: 348</t>
  </si>
  <si>
    <t>ГОСУДАРСТВЕННОЕ КАЗЕННОЕ УЧРЕЖДЕНИЕ РЕСПУБЛИКИ АДЫГЕЯ "ЦЕНТР ТРУДА И СОЦИАЛЬНОЙ ЗАЩИТЫ НАСЕЛЕНИЯ"</t>
  </si>
  <si>
    <t>ФЕДЕРАЛЬНОЕ ГОСУДАРСТВЕННОЕ УНИТАРНОЕ ПРЕДПРИЯТИЕ "ВСЕРОССИЙСКАЯ ГОСУДАРСТВЕННАЯ ТЕЛЕВИЗИОННАЯ И РАДИОВЕЩАТЕЛЬНАЯ КОМПАНИЯ"</t>
  </si>
  <si>
    <t>ГОСУДАРСТВЕННОЕ БЮДЖЕТНОЕ УЧРЕЖДЕНИЕ РЕСПУБЛИКИ АДЫГЕЯ "КОШЕХАБЛЬСКИЙ КОМПЛЕКСНЫЙ ЦЕНТР СОЦИАЛЬНОГО ОБСЛУЖИВАНИЯ
НАСЕЛЕНИЯ"</t>
  </si>
  <si>
    <t>отчеты по детям не размещены  за 2025 год , квота 1 вакансий 3</t>
  </si>
  <si>
    <t>сверх нет</t>
  </si>
  <si>
    <t>МУНИЦИПАЛЬНОЕ БЮДЖЕТНОЕ УЧРЕЖДЕНИЕ КУЛЬТУРЫ " КРАСНОГВАРДЕЙСКИЙ МЕЖПОСЕЛЕНЧЕСКИЙ КУЛЬТУРНО-ДОСУГОВЫЙ ЦЕНТР"</t>
  </si>
  <si>
    <t>МУНИЦИПАЛЬНОЕ КАЗЕННОЕ УЧРЕЖДЕНИЕ "ЦЕНТР ОБСЛУЖИВАНИЯ УЧРЕЖДЕНИЙ МУНИЦИПАЛЬНОГО ОБРАЗОВАНИЯ "КРАСНОГВАРДЕЙСКИЙ РАЙОН"</t>
  </si>
  <si>
    <t>МУНИЦИПАЛЬНОЕ БЮДЖЕТНОЕ УЧРЕЖДЕНИЕ "МЕЖПОСЕЛЕНЧЕСКИЙ ЦЕНТР НАРОДНОЙ КУЛЬТУРЫ МАЙКОПСКОГО РАЙОНА"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</si>
</sst>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15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charset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/>
    <xf numFmtId="164" fontId="1" fillId="0" borderId="0"/>
    <xf numFmtId="164" fontId="1" fillId="0" borderId="0"/>
    <xf numFmtId="0" fontId="3" fillId="0" borderId="0" applyBorder="0" applyProtection="0"/>
    <xf numFmtId="164" fontId="2" fillId="0" borderId="0"/>
    <xf numFmtId="164" fontId="2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63">
    <xf numFmtId="0" fontId="0" fillId="0" borderId="0" xfId="0"/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164" fontId="6" fillId="0" borderId="2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left" vertical="top" wrapText="1"/>
    </xf>
    <xf numFmtId="164" fontId="5" fillId="0" borderId="2" xfId="1" applyFont="1" applyFill="1" applyBorder="1" applyAlignment="1">
      <alignment horizontal="left" vertical="top" wrapText="1"/>
    </xf>
    <xf numFmtId="164" fontId="5" fillId="0" borderId="2" xfId="5" applyFont="1" applyFill="1" applyBorder="1" applyAlignment="1">
      <alignment horizontal="left" vertical="top" wrapText="1"/>
    </xf>
    <xf numFmtId="0" fontId="5" fillId="0" borderId="2" xfId="2" applyNumberFormat="1" applyFont="1" applyFill="1" applyBorder="1" applyAlignment="1">
      <alignment vertical="top" wrapText="1"/>
    </xf>
    <xf numFmtId="0" fontId="5" fillId="0" borderId="2" xfId="5" applyNumberFormat="1" applyFont="1" applyFill="1" applyBorder="1" applyAlignment="1">
      <alignment horizontal="left" vertical="top" wrapText="1"/>
    </xf>
    <xf numFmtId="164" fontId="5" fillId="0" borderId="0" xfId="0" applyNumberFormat="1" applyFont="1" applyFill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center" vertical="top"/>
    </xf>
    <xf numFmtId="0" fontId="6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6" fillId="0" borderId="2" xfId="0" applyFont="1" applyFill="1" applyBorder="1" applyAlignment="1">
      <alignment horizontal="center" vertical="top"/>
    </xf>
    <xf numFmtId="0" fontId="6" fillId="0" borderId="2" xfId="0" applyFont="1" applyFill="1" applyBorder="1" applyAlignment="1" applyProtection="1">
      <alignment horizontal="center" vertical="top"/>
    </xf>
    <xf numFmtId="0" fontId="5" fillId="0" borderId="2" xfId="0" applyFont="1" applyFill="1" applyBorder="1" applyAlignment="1">
      <alignment horizontal="left" vertical="top"/>
    </xf>
    <xf numFmtId="0" fontId="6" fillId="0" borderId="0" xfId="0" applyFont="1" applyFill="1" applyBorder="1" applyAlignment="1" applyProtection="1">
      <alignment horizontal="left" vertical="top"/>
    </xf>
    <xf numFmtId="0" fontId="5" fillId="0" borderId="2" xfId="3" applyFont="1" applyFill="1" applyBorder="1" applyAlignment="1" applyProtection="1">
      <alignment horizontal="center" vertical="top"/>
    </xf>
    <xf numFmtId="49" fontId="5" fillId="0" borderId="2" xfId="3" applyNumberFormat="1" applyFont="1" applyFill="1" applyBorder="1" applyAlignment="1" applyProtection="1">
      <alignment horizontal="center" vertical="top"/>
    </xf>
    <xf numFmtId="0" fontId="5" fillId="0" borderId="2" xfId="2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top"/>
    </xf>
    <xf numFmtId="0" fontId="5" fillId="0" borderId="2" xfId="3" applyFont="1" applyFill="1" applyBorder="1" applyAlignment="1" applyProtection="1">
      <alignment horizontal="center" vertical="top" wrapText="1"/>
    </xf>
    <xf numFmtId="49" fontId="5" fillId="0" borderId="2" xfId="3" applyNumberFormat="1" applyFont="1" applyFill="1" applyBorder="1" applyAlignment="1" applyProtection="1">
      <alignment horizontal="center" vertical="top" wrapText="1"/>
    </xf>
    <xf numFmtId="49" fontId="5" fillId="0" borderId="2" xfId="0" applyNumberFormat="1" applyFont="1" applyFill="1" applyBorder="1" applyAlignment="1" applyProtection="1">
      <alignment horizontal="center" vertical="top"/>
    </xf>
    <xf numFmtId="164" fontId="5" fillId="0" borderId="2" xfId="2" applyFont="1" applyFill="1" applyBorder="1" applyAlignment="1">
      <alignment horizontal="left" vertical="top" wrapText="1"/>
    </xf>
    <xf numFmtId="49" fontId="5" fillId="0" borderId="2" xfId="0" applyNumberFormat="1" applyFont="1" applyFill="1" applyBorder="1" applyAlignment="1" applyProtection="1">
      <alignment horizontal="center" vertical="top" wrapText="1"/>
    </xf>
    <xf numFmtId="0" fontId="5" fillId="0" borderId="2" xfId="0" applyFont="1" applyFill="1" applyBorder="1" applyAlignment="1" applyProtection="1">
      <alignment horizontal="left" vertical="top" wrapText="1"/>
    </xf>
    <xf numFmtId="49" fontId="5" fillId="0" borderId="4" xfId="0" applyNumberFormat="1" applyFont="1" applyFill="1" applyBorder="1" applyAlignment="1" applyProtection="1">
      <alignment horizontal="center" vertical="top"/>
    </xf>
    <xf numFmtId="0" fontId="5" fillId="0" borderId="4" xfId="0" applyFont="1" applyFill="1" applyBorder="1" applyAlignment="1" applyProtection="1">
      <alignment horizontal="left" vertical="top" wrapText="1"/>
    </xf>
    <xf numFmtId="0" fontId="5" fillId="0" borderId="5" xfId="0" applyFont="1" applyFill="1" applyBorder="1" applyAlignment="1" applyProtection="1">
      <alignment horizontal="center" vertical="top"/>
    </xf>
    <xf numFmtId="49" fontId="5" fillId="0" borderId="5" xfId="0" applyNumberFormat="1" applyFont="1" applyFill="1" applyBorder="1" applyAlignment="1" applyProtection="1">
      <alignment horizontal="center" vertical="top"/>
    </xf>
    <xf numFmtId="0" fontId="5" fillId="0" borderId="5" xfId="0" applyFont="1" applyFill="1" applyBorder="1" applyAlignment="1" applyProtection="1">
      <alignment horizontal="left" vertical="top" wrapText="1"/>
    </xf>
    <xf numFmtId="0" fontId="5" fillId="0" borderId="2" xfId="0" applyFont="1" applyFill="1" applyBorder="1" applyAlignment="1">
      <alignment horizontal="center" vertical="top"/>
    </xf>
    <xf numFmtId="16" fontId="5" fillId="0" borderId="2" xfId="0" applyNumberFormat="1" applyFont="1" applyFill="1" applyBorder="1" applyAlignment="1" applyProtection="1">
      <alignment horizontal="center" vertical="top"/>
    </xf>
    <xf numFmtId="49" fontId="5" fillId="0" borderId="2" xfId="0" applyNumberFormat="1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left" vertical="top" wrapText="1"/>
    </xf>
    <xf numFmtId="14" fontId="5" fillId="0" borderId="2" xfId="0" applyNumberFormat="1" applyFont="1" applyFill="1" applyBorder="1" applyAlignment="1" applyProtection="1">
      <alignment horizontal="center" vertical="top"/>
    </xf>
    <xf numFmtId="164" fontId="5" fillId="0" borderId="5" xfId="1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>
      <alignment vertical="top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 applyProtection="1">
      <alignment horizontal="center" vertical="top" wrapText="1"/>
    </xf>
    <xf numFmtId="0" fontId="5" fillId="0" borderId="3" xfId="5" applyNumberFormat="1" applyFont="1" applyFill="1" applyBorder="1" applyAlignment="1">
      <alignment horizontal="left" vertical="top" wrapText="1"/>
    </xf>
    <xf numFmtId="0" fontId="5" fillId="0" borderId="2" xfId="0" applyFont="1" applyFill="1" applyBorder="1" applyAlignment="1" applyProtection="1">
      <alignment horizontal="left" vertical="top"/>
    </xf>
    <xf numFmtId="0" fontId="6" fillId="0" borderId="0" xfId="0" applyFont="1" applyFill="1" applyAlignment="1">
      <alignment horizontal="left" vertical="top"/>
    </xf>
    <xf numFmtId="0" fontId="6" fillId="0" borderId="2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center" vertical="top" wrapText="1"/>
    </xf>
    <xf numFmtId="0" fontId="6" fillId="0" borderId="2" xfId="2" applyNumberFormat="1" applyFont="1" applyFill="1" applyBorder="1" applyAlignment="1">
      <alignment horizontal="center" vertical="top" wrapText="1"/>
    </xf>
    <xf numFmtId="0" fontId="6" fillId="0" borderId="0" xfId="0" applyNumberFormat="1" applyFont="1" applyFill="1" applyAlignment="1">
      <alignment horizontal="center" vertical="top" wrapText="1"/>
    </xf>
    <xf numFmtId="49" fontId="5" fillId="0" borderId="5" xfId="0" applyNumberFormat="1" applyFont="1" applyFill="1" applyBorder="1" applyAlignment="1" applyProtection="1">
      <alignment horizontal="center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5" xfId="2" applyNumberFormat="1" applyFont="1" applyFill="1" applyBorder="1" applyAlignment="1">
      <alignment horizontal="center" vertical="top"/>
    </xf>
    <xf numFmtId="164" fontId="5" fillId="0" borderId="4" xfId="1" applyFont="1" applyFill="1" applyBorder="1" applyAlignment="1">
      <alignment horizontal="left" vertical="top" wrapText="1"/>
    </xf>
    <xf numFmtId="0" fontId="5" fillId="0" borderId="4" xfId="2" applyNumberFormat="1" applyFont="1" applyFill="1" applyBorder="1" applyAlignment="1">
      <alignment horizontal="center" vertical="top"/>
    </xf>
    <xf numFmtId="0" fontId="5" fillId="0" borderId="0" xfId="0" applyNumberFormat="1" applyFont="1" applyFill="1" applyAlignment="1">
      <alignment horizontal="center" vertical="top" wrapText="1"/>
    </xf>
    <xf numFmtId="0" fontId="5" fillId="0" borderId="3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vertical="top"/>
    </xf>
    <xf numFmtId="0" fontId="5" fillId="0" borderId="0" xfId="6" applyFont="1" applyFill="1" applyAlignment="1" applyProtection="1">
      <alignment horizontal="center" vertical="top"/>
    </xf>
    <xf numFmtId="0" fontId="5" fillId="0" borderId="5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left" vertical="top"/>
    </xf>
    <xf numFmtId="0" fontId="5" fillId="0" borderId="0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Border="1" applyAlignment="1">
      <alignment horizontal="center" vertical="top"/>
    </xf>
    <xf numFmtId="0" fontId="5" fillId="0" borderId="0" xfId="0" applyNumberFormat="1" applyFont="1" applyFill="1" applyAlignment="1">
      <alignment horizontal="center" vertical="top"/>
    </xf>
    <xf numFmtId="17" fontId="5" fillId="0" borderId="2" xfId="0" applyNumberFormat="1" applyFont="1" applyFill="1" applyBorder="1" applyAlignment="1" applyProtection="1">
      <alignment horizontal="center" vertical="top"/>
    </xf>
    <xf numFmtId="0" fontId="5" fillId="0" borderId="4" xfId="0" applyFont="1" applyFill="1" applyBorder="1" applyAlignment="1" applyProtection="1">
      <alignment horizontal="center" vertical="top"/>
    </xf>
    <xf numFmtId="0" fontId="5" fillId="2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 applyProtection="1">
      <alignment horizontal="center" vertical="top" wrapText="1"/>
    </xf>
    <xf numFmtId="0" fontId="5" fillId="0" borderId="2" xfId="0" applyFont="1" applyFill="1" applyBorder="1" applyAlignment="1" applyProtection="1">
      <alignment horizontal="center" vertical="top"/>
    </xf>
    <xf numFmtId="0" fontId="5" fillId="0" borderId="3" xfId="0" applyFont="1" applyFill="1" applyBorder="1" applyAlignment="1" applyProtection="1">
      <alignment horizontal="center" vertical="top"/>
    </xf>
    <xf numFmtId="0" fontId="6" fillId="0" borderId="2" xfId="0" applyFont="1" applyFill="1" applyBorder="1" applyAlignment="1" applyProtection="1">
      <alignment horizontal="center" vertical="top" wrapText="1"/>
    </xf>
    <xf numFmtId="0" fontId="6" fillId="0" borderId="0" xfId="0" applyFont="1" applyFill="1" applyBorder="1" applyAlignment="1" applyProtection="1">
      <alignment horizontal="center" vertical="top"/>
    </xf>
    <xf numFmtId="0" fontId="5" fillId="0" borderId="0" xfId="0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center" vertical="top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6" fillId="0" borderId="0" xfId="0" applyNumberFormat="1" applyFont="1" applyFill="1" applyBorder="1" applyAlignment="1" applyProtection="1">
      <alignment horizontal="center" vertical="top"/>
    </xf>
    <xf numFmtId="0" fontId="5" fillId="0" borderId="0" xfId="0" applyFont="1" applyFill="1" applyAlignment="1">
      <alignment horizontal="center" vertical="top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2" xfId="0" applyFont="1" applyFill="1" applyBorder="1" applyAlignment="1" applyProtection="1">
      <alignment horizontal="center" vertical="top" wrapText="1"/>
    </xf>
    <xf numFmtId="0" fontId="5" fillId="0" borderId="2" xfId="0" applyFont="1" applyFill="1" applyBorder="1" applyAlignment="1" applyProtection="1">
      <alignment horizontal="center" vertical="top"/>
    </xf>
    <xf numFmtId="0" fontId="7" fillId="0" borderId="0" xfId="0" applyFont="1" applyFill="1" applyAlignment="1">
      <alignment vertical="top" wrapText="1"/>
    </xf>
    <xf numFmtId="0" fontId="5" fillId="2" borderId="2" xfId="0" applyFont="1" applyFill="1" applyBorder="1" applyAlignment="1" applyProtection="1">
      <alignment horizontal="center" vertical="top"/>
    </xf>
    <xf numFmtId="0" fontId="5" fillId="2" borderId="0" xfId="0" applyFont="1" applyFill="1" applyBorder="1" applyAlignment="1" applyProtection="1">
      <alignment horizontal="left" vertical="top"/>
    </xf>
    <xf numFmtId="0" fontId="5" fillId="2" borderId="0" xfId="0" applyFont="1" applyFill="1" applyBorder="1" applyAlignment="1" applyProtection="1">
      <alignment horizontal="center" vertical="top"/>
    </xf>
    <xf numFmtId="49" fontId="5" fillId="2" borderId="2" xfId="0" applyNumberFormat="1" applyFont="1" applyFill="1" applyBorder="1" applyAlignment="1" applyProtection="1">
      <alignment horizontal="center" vertical="top"/>
    </xf>
    <xf numFmtId="0" fontId="5" fillId="2" borderId="2" xfId="2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/>
    </xf>
    <xf numFmtId="0" fontId="5" fillId="2" borderId="0" xfId="0" applyFont="1" applyFill="1" applyAlignment="1">
      <alignment vertical="top"/>
    </xf>
    <xf numFmtId="164" fontId="9" fillId="0" borderId="2" xfId="2" applyFont="1" applyFill="1" applyBorder="1" applyAlignment="1">
      <alignment horizontal="center" vertical="top"/>
    </xf>
    <xf numFmtId="0" fontId="10" fillId="0" borderId="2" xfId="4" applyNumberFormat="1" applyFont="1" applyFill="1" applyBorder="1" applyAlignment="1">
      <alignment horizontal="center" vertical="top"/>
    </xf>
    <xf numFmtId="164" fontId="9" fillId="2" borderId="2" xfId="2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49" fontId="12" fillId="0" borderId="2" xfId="0" applyNumberFormat="1" applyFont="1" applyFill="1" applyBorder="1" applyAlignment="1">
      <alignment horizontal="center" vertical="top"/>
    </xf>
    <xf numFmtId="0" fontId="12" fillId="0" borderId="2" xfId="0" applyFont="1" applyFill="1" applyBorder="1" applyAlignment="1">
      <alignment horizontal="center" vertical="top"/>
    </xf>
    <xf numFmtId="0" fontId="5" fillId="0" borderId="2" xfId="0" applyNumberFormat="1" applyFont="1" applyFill="1" applyBorder="1" applyAlignment="1">
      <alignment horizontal="left" vertical="top" wrapText="1"/>
    </xf>
    <xf numFmtId="164" fontId="5" fillId="2" borderId="2" xfId="5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164" fontId="5" fillId="2" borderId="2" xfId="1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top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9" xfId="0" applyFont="1" applyFill="1" applyBorder="1" applyAlignment="1" applyProtection="1">
      <alignment horizontal="center" vertical="top"/>
    </xf>
    <xf numFmtId="0" fontId="5" fillId="2" borderId="2" xfId="3" applyFont="1" applyFill="1" applyBorder="1" applyAlignment="1" applyProtection="1">
      <alignment horizontal="center" vertical="top"/>
    </xf>
    <xf numFmtId="49" fontId="5" fillId="2" borderId="2" xfId="3" applyNumberFormat="1" applyFont="1" applyFill="1" applyBorder="1" applyAlignment="1" applyProtection="1">
      <alignment horizontal="center" vertical="top"/>
    </xf>
    <xf numFmtId="0" fontId="13" fillId="0" borderId="0" xfId="0" applyFont="1" applyFill="1" applyBorder="1" applyAlignment="1" applyProtection="1">
      <alignment horizontal="center" vertical="top"/>
    </xf>
    <xf numFmtId="0" fontId="13" fillId="0" borderId="2" xfId="0" applyFont="1" applyFill="1" applyBorder="1" applyAlignment="1" applyProtection="1">
      <alignment horizontal="center" vertical="top"/>
    </xf>
    <xf numFmtId="0" fontId="14" fillId="0" borderId="2" xfId="0" applyFont="1" applyFill="1" applyBorder="1" applyAlignment="1" applyProtection="1">
      <alignment horizontal="center" vertical="top"/>
    </xf>
    <xf numFmtId="0" fontId="13" fillId="0" borderId="2" xfId="0" applyFont="1" applyFill="1" applyBorder="1" applyAlignment="1" applyProtection="1">
      <alignment horizontal="left" vertical="top"/>
    </xf>
    <xf numFmtId="0" fontId="13" fillId="0" borderId="0" xfId="0" applyFont="1" applyFill="1" applyBorder="1" applyAlignment="1" applyProtection="1">
      <alignment horizontal="left" vertical="top"/>
    </xf>
    <xf numFmtId="0" fontId="13" fillId="0" borderId="0" xfId="0" applyFont="1" applyFill="1" applyAlignment="1">
      <alignment horizontal="center" vertical="top"/>
    </xf>
    <xf numFmtId="0" fontId="13" fillId="0" borderId="2" xfId="0" applyFont="1" applyFill="1" applyBorder="1" applyAlignment="1">
      <alignment horizontal="center" vertical="top"/>
    </xf>
    <xf numFmtId="0" fontId="13" fillId="0" borderId="2" xfId="0" applyNumberFormat="1" applyFont="1" applyFill="1" applyBorder="1" applyAlignment="1">
      <alignment horizontal="center" vertical="top"/>
    </xf>
    <xf numFmtId="0" fontId="13" fillId="0" borderId="0" xfId="0" applyNumberFormat="1" applyFont="1" applyFill="1" applyBorder="1" applyAlignment="1" applyProtection="1">
      <alignment horizontal="center" vertical="top"/>
    </xf>
    <xf numFmtId="164" fontId="5" fillId="0" borderId="2" xfId="2" applyFont="1" applyFill="1" applyBorder="1" applyAlignment="1">
      <alignment horizontal="center" vertical="top" wrapText="1"/>
    </xf>
    <xf numFmtId="0" fontId="5" fillId="0" borderId="2" xfId="2" applyNumberFormat="1" applyFont="1" applyFill="1" applyBorder="1" applyAlignment="1">
      <alignment horizontal="center" vertical="top" wrapText="1"/>
    </xf>
    <xf numFmtId="164" fontId="5" fillId="0" borderId="2" xfId="5" applyFont="1" applyFill="1" applyBorder="1" applyAlignment="1">
      <alignment vertical="top" wrapText="1"/>
    </xf>
    <xf numFmtId="164" fontId="5" fillId="0" borderId="2" xfId="2" applyFont="1" applyFill="1" applyBorder="1" applyAlignment="1">
      <alignment horizontal="center" vertical="top"/>
    </xf>
    <xf numFmtId="164" fontId="5" fillId="0" borderId="2" xfId="4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0" xfId="0" applyNumberFormat="1" applyFont="1" applyFill="1" applyAlignment="1">
      <alignment vertical="top" wrapText="1"/>
    </xf>
    <xf numFmtId="0" fontId="5" fillId="0" borderId="2" xfId="2" applyNumberFormat="1" applyFont="1" applyFill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2" xfId="0" applyNumberFormat="1" applyFont="1" applyFill="1" applyBorder="1" applyAlignment="1">
      <alignment horizontal="center" vertical="top"/>
    </xf>
    <xf numFmtId="0" fontId="6" fillId="0" borderId="2" xfId="5" applyNumberFormat="1" applyFont="1" applyFill="1" applyBorder="1" applyAlignment="1">
      <alignment horizontal="left" vertical="top" wrapText="1"/>
    </xf>
    <xf numFmtId="0" fontId="6" fillId="0" borderId="0" xfId="0" applyNumberFormat="1" applyFont="1" applyFill="1" applyAlignment="1">
      <alignment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textRotation="90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center" vertical="top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6" fillId="0" borderId="0" xfId="0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 vertical="top"/>
    </xf>
    <xf numFmtId="0" fontId="6" fillId="0" borderId="1" xfId="0" applyFont="1" applyFill="1" applyBorder="1" applyAlignment="1" applyProtection="1">
      <alignment horizontal="center" vertical="top" wrapText="1"/>
    </xf>
    <xf numFmtId="0" fontId="6" fillId="0" borderId="2" xfId="0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center" vertical="top" wrapText="1"/>
    </xf>
    <xf numFmtId="0" fontId="5" fillId="0" borderId="2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2" xfId="0" applyFont="1" applyFill="1" applyBorder="1" applyAlignment="1" applyProtection="1">
      <alignment horizontal="center" vertical="top"/>
    </xf>
    <xf numFmtId="0" fontId="5" fillId="0" borderId="1" xfId="0" applyFont="1" applyFill="1" applyBorder="1" applyAlignment="1" applyProtection="1">
      <alignment horizontal="center" vertical="top"/>
    </xf>
    <xf numFmtId="0" fontId="5" fillId="0" borderId="6" xfId="0" applyFont="1" applyFill="1" applyBorder="1" applyAlignment="1" applyProtection="1">
      <alignment horizontal="center" vertical="top"/>
    </xf>
    <xf numFmtId="0" fontId="5" fillId="0" borderId="7" xfId="0" applyFont="1" applyFill="1" applyBorder="1" applyAlignment="1" applyProtection="1">
      <alignment horizontal="center" vertical="top"/>
    </xf>
    <xf numFmtId="0" fontId="5" fillId="0" borderId="3" xfId="0" applyFont="1" applyFill="1" applyBorder="1" applyAlignment="1" applyProtection="1">
      <alignment horizontal="center" vertical="top"/>
    </xf>
    <xf numFmtId="0" fontId="6" fillId="0" borderId="0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textRotation="90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164" fontId="6" fillId="0" borderId="1" xfId="1" applyFont="1" applyFill="1" applyBorder="1" applyAlignment="1">
      <alignment horizontal="center" vertical="top" wrapText="1"/>
    </xf>
    <xf numFmtId="164" fontId="6" fillId="0" borderId="3" xfId="1" applyFont="1" applyFill="1" applyBorder="1" applyAlignment="1">
      <alignment horizontal="center" vertical="top" wrapText="1"/>
    </xf>
    <xf numFmtId="0" fontId="6" fillId="0" borderId="1" xfId="2" applyNumberFormat="1" applyFont="1" applyFill="1" applyBorder="1" applyAlignment="1">
      <alignment horizontal="center" vertical="top" wrapText="1"/>
    </xf>
    <xf numFmtId="0" fontId="6" fillId="0" borderId="3" xfId="2" applyNumberFormat="1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 vertical="top" wrapText="1"/>
    </xf>
    <xf numFmtId="0" fontId="5" fillId="0" borderId="2" xfId="0" applyFont="1" applyFill="1" applyBorder="1" applyAlignment="1" applyProtection="1">
      <alignment horizontal="center" vertical="top" wrapText="1"/>
      <protection locked="0"/>
    </xf>
  </cellXfs>
  <cellStyles count="7">
    <cellStyle name="Normal" xfId="1"/>
    <cellStyle name="Гиперссылка" xfId="6" builtinId="8"/>
    <cellStyle name="Обычный" xfId="0" builtinId="0"/>
    <cellStyle name="Обычный 2" xfId="2"/>
    <cellStyle name="Обычный 3" xfId="3"/>
    <cellStyle name="Обычный_Лист1" xfId="4"/>
    <cellStyle name="Пояснение 2" xfId="5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6FFFF"/>
      <rgbColor rgb="FFFF99CC"/>
      <rgbColor rgb="FFCC99FF"/>
      <rgbColor rgb="FFFFCC99"/>
      <rgbColor rgb="FF3366FF"/>
      <rgbColor rgb="FF33CCCC"/>
      <rgbColor rgb="FF81D41A"/>
      <rgbColor rgb="FFFFBF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99FFC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lassinform.ru/okopf/kod-65243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AMJ384"/>
  <sheetViews>
    <sheetView zoomScale="60" zoomScaleNormal="60" workbookViewId="0">
      <pane ySplit="10" topLeftCell="A215" activePane="bottomLeft" state="frozen"/>
      <selection pane="bottomLeft" activeCell="C368" sqref="C368"/>
    </sheetView>
  </sheetViews>
  <sheetFormatPr defaultColWidth="9.140625" defaultRowHeight="15.75"/>
  <cols>
    <col min="1" max="1" width="6" style="14" customWidth="1"/>
    <col min="2" max="2" width="18.42578125" style="14" customWidth="1"/>
    <col min="3" max="3" width="17.140625" style="14" customWidth="1"/>
    <col min="4" max="4" width="32.28515625" style="14" customWidth="1"/>
    <col min="5" max="5" width="101.28515625" style="76" customWidth="1"/>
    <col min="6" max="6" width="16.28515625" style="76" customWidth="1"/>
    <col min="7" max="14" width="16.28515625" style="14" customWidth="1"/>
    <col min="15" max="16" width="16.28515625" style="65" customWidth="1"/>
    <col min="17" max="17" width="33.7109375" style="16" customWidth="1"/>
    <col min="18" max="18" width="26.28515625" style="14" customWidth="1"/>
    <col min="19" max="19" width="148.5703125" style="13" customWidth="1"/>
    <col min="20" max="1024" width="9.140625" style="14"/>
    <col min="1025" max="16384" width="9.140625" style="43"/>
  </cols>
  <sheetData>
    <row r="1" spans="1:19" s="14" customFormat="1" ht="18.75" customHeight="1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5"/>
      <c r="P1" s="135"/>
      <c r="Q1" s="13"/>
      <c r="S1" s="13"/>
    </row>
    <row r="2" spans="1:19" s="14" customFormat="1" ht="18.75" customHeight="1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7"/>
      <c r="P2" s="137"/>
      <c r="Q2" s="20"/>
      <c r="R2" s="75"/>
      <c r="S2" s="13"/>
    </row>
    <row r="3" spans="1:19" s="14" customFormat="1">
      <c r="A3" s="77"/>
      <c r="B3" s="77"/>
      <c r="C3" s="77"/>
      <c r="D3" s="77"/>
      <c r="E3" s="15"/>
      <c r="F3" s="15"/>
      <c r="G3" s="77"/>
      <c r="H3" s="77"/>
      <c r="I3" s="77"/>
      <c r="J3" s="77"/>
      <c r="K3" s="77"/>
      <c r="L3" s="77"/>
      <c r="M3" s="77"/>
      <c r="N3" s="77"/>
      <c r="O3" s="78"/>
      <c r="P3" s="78"/>
      <c r="Q3" s="61"/>
      <c r="R3" s="75"/>
      <c r="S3" s="13"/>
    </row>
    <row r="4" spans="1:19" s="14" customFormat="1" ht="18.75" customHeight="1">
      <c r="A4" s="136" t="s">
        <v>2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7"/>
      <c r="P4" s="137"/>
      <c r="Q4" s="61"/>
      <c r="R4" s="75"/>
      <c r="S4" s="13"/>
    </row>
    <row r="5" spans="1:19" s="14" customFormat="1">
      <c r="A5" s="138" t="s">
        <v>3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9"/>
      <c r="P5" s="139"/>
      <c r="Q5" s="20"/>
      <c r="R5" s="75"/>
      <c r="S5" s="13"/>
    </row>
    <row r="6" spans="1:19" s="14" customFormat="1" ht="18.75" customHeight="1">
      <c r="A6" s="136" t="s">
        <v>980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7"/>
      <c r="P6" s="137"/>
      <c r="Q6" s="20"/>
      <c r="R6" s="75"/>
      <c r="S6" s="13"/>
    </row>
    <row r="7" spans="1:19">
      <c r="A7" s="75"/>
      <c r="B7" s="75"/>
      <c r="C7" s="75"/>
      <c r="D7" s="75"/>
      <c r="E7" s="15"/>
      <c r="F7" s="15"/>
      <c r="G7" s="138"/>
      <c r="H7" s="138"/>
      <c r="I7" s="138"/>
      <c r="J7" s="138"/>
      <c r="K7" s="75"/>
      <c r="L7" s="75"/>
      <c r="M7" s="75"/>
      <c r="N7" s="75"/>
      <c r="O7" s="79"/>
      <c r="P7" s="79"/>
      <c r="Q7" s="49"/>
      <c r="R7" s="75"/>
    </row>
    <row r="8" spans="1:19" ht="199.5" customHeight="1">
      <c r="A8" s="140" t="s">
        <v>4</v>
      </c>
      <c r="B8" s="141" t="s">
        <v>5</v>
      </c>
      <c r="C8" s="141" t="s">
        <v>6</v>
      </c>
      <c r="D8" s="141" t="s">
        <v>7</v>
      </c>
      <c r="E8" s="141" t="s">
        <v>8</v>
      </c>
      <c r="F8" s="74" t="s">
        <v>9</v>
      </c>
      <c r="G8" s="141" t="s">
        <v>10</v>
      </c>
      <c r="H8" s="141"/>
      <c r="I8" s="141" t="s">
        <v>11</v>
      </c>
      <c r="J8" s="141"/>
      <c r="K8" s="141" t="s">
        <v>834</v>
      </c>
      <c r="L8" s="141" t="s">
        <v>835</v>
      </c>
      <c r="M8" s="141" t="s">
        <v>836</v>
      </c>
      <c r="N8" s="141" t="s">
        <v>837</v>
      </c>
      <c r="O8" s="142" t="s">
        <v>12</v>
      </c>
      <c r="P8" s="142"/>
      <c r="Q8" s="17" t="s">
        <v>525</v>
      </c>
      <c r="R8" s="18" t="s">
        <v>526</v>
      </c>
    </row>
    <row r="9" spans="1:19" ht="169.9" hidden="1" customHeight="1">
      <c r="A9" s="140"/>
      <c r="B9" s="141"/>
      <c r="C9" s="141"/>
      <c r="D9" s="141"/>
      <c r="E9" s="141"/>
      <c r="F9" s="74" t="s">
        <v>13</v>
      </c>
      <c r="G9" s="74" t="s">
        <v>14</v>
      </c>
      <c r="H9" s="74" t="s">
        <v>838</v>
      </c>
      <c r="I9" s="74" t="s">
        <v>15</v>
      </c>
      <c r="J9" s="74" t="s">
        <v>839</v>
      </c>
      <c r="K9" s="141"/>
      <c r="L9" s="141"/>
      <c r="M9" s="141"/>
      <c r="N9" s="141"/>
      <c r="O9" s="74" t="s">
        <v>15</v>
      </c>
      <c r="P9" s="74" t="s">
        <v>840</v>
      </c>
      <c r="Q9" s="50"/>
      <c r="R9" s="18"/>
    </row>
    <row r="10" spans="1:19" ht="18.75" hidden="1" customHeight="1">
      <c r="A10" s="72">
        <v>1</v>
      </c>
      <c r="B10" s="72">
        <v>2</v>
      </c>
      <c r="C10" s="72">
        <v>3</v>
      </c>
      <c r="D10" s="72">
        <v>4</v>
      </c>
      <c r="E10" s="71">
        <v>5</v>
      </c>
      <c r="F10" s="71">
        <v>6</v>
      </c>
      <c r="G10" s="72">
        <v>7</v>
      </c>
      <c r="H10" s="72">
        <v>8</v>
      </c>
      <c r="I10" s="72">
        <v>9</v>
      </c>
      <c r="J10" s="72">
        <v>10</v>
      </c>
      <c r="K10" s="72">
        <v>11</v>
      </c>
      <c r="L10" s="72">
        <v>12</v>
      </c>
      <c r="M10" s="72">
        <v>13</v>
      </c>
      <c r="N10" s="72">
        <v>14</v>
      </c>
      <c r="O10" s="72">
        <v>15</v>
      </c>
      <c r="P10" s="72">
        <v>16</v>
      </c>
      <c r="Q10" s="19"/>
      <c r="R10" s="72"/>
    </row>
    <row r="11" spans="1:19" ht="46.9" hidden="1" customHeight="1">
      <c r="A11" s="143" t="s">
        <v>16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9"/>
      <c r="R11" s="72"/>
    </row>
    <row r="12" spans="1:19" s="14" customFormat="1" ht="40.15" hidden="1" customHeight="1">
      <c r="A12" s="145" t="s">
        <v>17</v>
      </c>
      <c r="B12" s="145"/>
      <c r="C12" s="145"/>
      <c r="D12" s="145"/>
      <c r="E12" s="71">
        <v>214</v>
      </c>
      <c r="F12" s="72">
        <f>SUM(F13:F226)</f>
        <v>23895</v>
      </c>
      <c r="G12" s="72">
        <f t="shared" ref="G12:P12" si="0">SUM(G13:G226)</f>
        <v>17443</v>
      </c>
      <c r="H12" s="72">
        <f t="shared" si="0"/>
        <v>907</v>
      </c>
      <c r="I12" s="72">
        <f t="shared" si="0"/>
        <v>396</v>
      </c>
      <c r="J12" s="72">
        <f t="shared" si="0"/>
        <v>10</v>
      </c>
      <c r="K12" s="72">
        <f t="shared" si="0"/>
        <v>374</v>
      </c>
      <c r="L12" s="72">
        <f t="shared" si="0"/>
        <v>10</v>
      </c>
      <c r="M12" s="72">
        <f t="shared" si="0"/>
        <v>22</v>
      </c>
      <c r="N12" s="72">
        <f t="shared" si="0"/>
        <v>0</v>
      </c>
      <c r="O12" s="72">
        <f t="shared" si="0"/>
        <v>18</v>
      </c>
      <c r="P12" s="72">
        <f t="shared" si="0"/>
        <v>1</v>
      </c>
      <c r="Q12" s="48"/>
      <c r="R12" s="72"/>
      <c r="S12" s="13"/>
    </row>
    <row r="13" spans="1:19" ht="49.15" hidden="1" customHeight="1">
      <c r="A13" s="72">
        <v>1</v>
      </c>
      <c r="B13" s="21">
        <v>75203</v>
      </c>
      <c r="C13" s="21" t="s">
        <v>18</v>
      </c>
      <c r="D13" s="22" t="s">
        <v>19</v>
      </c>
      <c r="E13" s="8" t="s">
        <v>692</v>
      </c>
      <c r="F13" s="23">
        <f>КВОТА!C19</f>
        <v>226</v>
      </c>
      <c r="G13" s="23">
        <f>КВОТА!D19</f>
        <v>226</v>
      </c>
      <c r="H13" s="23">
        <f>SUM(КВОТА!I19)</f>
        <v>8</v>
      </c>
      <c r="I13" s="23">
        <f>КВОТА!F19</f>
        <v>6</v>
      </c>
      <c r="J13" s="23">
        <f>КВОТА!G19</f>
        <v>1</v>
      </c>
      <c r="K13" s="23">
        <f>КВОТА!J19</f>
        <v>6</v>
      </c>
      <c r="L13" s="23">
        <f>КВОТА!K19</f>
        <v>1</v>
      </c>
      <c r="M13" s="23">
        <f>КВОТА!L19</f>
        <v>0</v>
      </c>
      <c r="N13" s="23">
        <f>КВОТА!M19</f>
        <v>0</v>
      </c>
      <c r="O13" s="92">
        <v>0</v>
      </c>
      <c r="P13" s="92">
        <v>0</v>
      </c>
      <c r="Q13" s="24" t="s">
        <v>527</v>
      </c>
      <c r="R13" s="72" t="s">
        <v>20</v>
      </c>
    </row>
    <row r="14" spans="1:19" ht="49.15" hidden="1" customHeight="1">
      <c r="A14" s="72">
        <v>2</v>
      </c>
      <c r="B14" s="21">
        <v>75203</v>
      </c>
      <c r="C14" s="21" t="s">
        <v>21</v>
      </c>
      <c r="D14" s="22" t="s">
        <v>22</v>
      </c>
      <c r="E14" s="8" t="s">
        <v>790</v>
      </c>
      <c r="F14" s="23">
        <f>КВОТА!C16</f>
        <v>136</v>
      </c>
      <c r="G14" s="23">
        <f>КВОТА!D16</f>
        <v>136</v>
      </c>
      <c r="H14" s="23">
        <f>SUM(КВОТА!I16)</f>
        <v>9</v>
      </c>
      <c r="I14" s="23">
        <f>КВОТА!F16</f>
        <v>4</v>
      </c>
      <c r="J14" s="23">
        <f>КВОТА!G16</f>
        <v>0</v>
      </c>
      <c r="K14" s="23">
        <f>КВОТА!J16</f>
        <v>4</v>
      </c>
      <c r="L14" s="23">
        <v>0</v>
      </c>
      <c r="M14" s="23">
        <f>КВОТА!O16</f>
        <v>0</v>
      </c>
      <c r="N14" s="23">
        <v>0</v>
      </c>
      <c r="O14" s="92">
        <v>0</v>
      </c>
      <c r="P14" s="92">
        <v>0</v>
      </c>
      <c r="Q14" s="24" t="s">
        <v>527</v>
      </c>
      <c r="R14" s="72" t="s">
        <v>20</v>
      </c>
    </row>
    <row r="15" spans="1:19" ht="56.45" hidden="1" customHeight="1">
      <c r="A15" s="83">
        <v>3</v>
      </c>
      <c r="B15" s="21">
        <v>75203</v>
      </c>
      <c r="C15" s="21" t="s">
        <v>23</v>
      </c>
      <c r="D15" s="22" t="s">
        <v>24</v>
      </c>
      <c r="E15" s="8" t="s">
        <v>723</v>
      </c>
      <c r="F15" s="23">
        <f>КВОТА!C17</f>
        <v>135</v>
      </c>
      <c r="G15" s="23">
        <f>КВОТА!D17</f>
        <v>135</v>
      </c>
      <c r="H15" s="23">
        <f>КВОТА!I17</f>
        <v>5</v>
      </c>
      <c r="I15" s="72">
        <f>КВОТА!F17</f>
        <v>4</v>
      </c>
      <c r="J15" s="23">
        <f>КВОТА!G17</f>
        <v>0</v>
      </c>
      <c r="K15" s="23">
        <f>КВОТА!J17</f>
        <v>4</v>
      </c>
      <c r="L15" s="23">
        <v>0</v>
      </c>
      <c r="M15" s="23">
        <f>КВОТА!O17</f>
        <v>0</v>
      </c>
      <c r="N15" s="23">
        <v>0</v>
      </c>
      <c r="O15" s="92">
        <v>0</v>
      </c>
      <c r="P15" s="92">
        <v>0</v>
      </c>
      <c r="Q15" s="24" t="s">
        <v>527</v>
      </c>
      <c r="R15" s="72" t="s">
        <v>20</v>
      </c>
    </row>
    <row r="16" spans="1:19" ht="47.25" hidden="1">
      <c r="A16" s="83">
        <v>4</v>
      </c>
      <c r="B16" s="21">
        <v>75203</v>
      </c>
      <c r="C16" s="21" t="s">
        <v>23</v>
      </c>
      <c r="D16" s="22" t="s">
        <v>25</v>
      </c>
      <c r="E16" s="8" t="s">
        <v>689</v>
      </c>
      <c r="F16" s="23">
        <f>КВОТА!C18</f>
        <v>117</v>
      </c>
      <c r="G16" s="23">
        <f>КВОТА!D18</f>
        <v>116</v>
      </c>
      <c r="H16" s="23">
        <f>КВОТА!I18</f>
        <v>4</v>
      </c>
      <c r="I16" s="72">
        <f>КВОТА!F18</f>
        <v>3</v>
      </c>
      <c r="J16" s="23">
        <f>КВОТА!G18</f>
        <v>0</v>
      </c>
      <c r="K16" s="23">
        <f>КВОТА!J18</f>
        <v>3</v>
      </c>
      <c r="L16" s="23">
        <v>0</v>
      </c>
      <c r="M16" s="23">
        <f>КВОТА!O18</f>
        <v>0</v>
      </c>
      <c r="N16" s="23">
        <v>0</v>
      </c>
      <c r="O16" s="92">
        <v>0</v>
      </c>
      <c r="P16" s="92">
        <v>0</v>
      </c>
      <c r="Q16" s="24" t="s">
        <v>527</v>
      </c>
      <c r="R16" s="72" t="s">
        <v>20</v>
      </c>
    </row>
    <row r="17" spans="1:18" ht="47.25" hidden="1">
      <c r="A17" s="83">
        <v>5</v>
      </c>
      <c r="B17" s="21">
        <v>75203</v>
      </c>
      <c r="C17" s="21" t="s">
        <v>26</v>
      </c>
      <c r="D17" s="22" t="s">
        <v>27</v>
      </c>
      <c r="E17" s="8" t="s">
        <v>691</v>
      </c>
      <c r="F17" s="23">
        <f>КВОТА!C20</f>
        <v>152</v>
      </c>
      <c r="G17" s="23">
        <f>КВОТА!D20</f>
        <v>152</v>
      </c>
      <c r="H17" s="23">
        <f>КВОТА!I20</f>
        <v>4</v>
      </c>
      <c r="I17" s="72">
        <f>КВОТА!F20</f>
        <v>4</v>
      </c>
      <c r="J17" s="23">
        <f>КВОТА!G20</f>
        <v>0</v>
      </c>
      <c r="K17" s="23">
        <f>КВОТА!J20</f>
        <v>4</v>
      </c>
      <c r="L17" s="23">
        <v>0</v>
      </c>
      <c r="M17" s="23">
        <f>КВОТА!O20</f>
        <v>0</v>
      </c>
      <c r="N17" s="23">
        <v>0</v>
      </c>
      <c r="O17" s="92">
        <v>0</v>
      </c>
      <c r="P17" s="92">
        <v>0</v>
      </c>
      <c r="Q17" s="24" t="s">
        <v>527</v>
      </c>
      <c r="R17" s="72" t="s">
        <v>20</v>
      </c>
    </row>
    <row r="18" spans="1:18" ht="61.9" hidden="1" customHeight="1">
      <c r="A18" s="83">
        <v>6</v>
      </c>
      <c r="B18" s="21">
        <v>75203</v>
      </c>
      <c r="C18" s="21" t="s">
        <v>28</v>
      </c>
      <c r="D18" s="22" t="s">
        <v>29</v>
      </c>
      <c r="E18" s="8" t="s">
        <v>740</v>
      </c>
      <c r="F18" s="23">
        <f>КВОТА!C26</f>
        <v>228</v>
      </c>
      <c r="G18" s="23">
        <f>КВОТА!D26</f>
        <v>184</v>
      </c>
      <c r="H18" s="23">
        <f>КВОТА!I26</f>
        <v>9</v>
      </c>
      <c r="I18" s="72">
        <f>КВОТА!F26</f>
        <v>5</v>
      </c>
      <c r="J18" s="23">
        <f>КВОТА!G26</f>
        <v>0</v>
      </c>
      <c r="K18" s="23">
        <f>КВОТА!J26</f>
        <v>5</v>
      </c>
      <c r="L18" s="23">
        <v>0</v>
      </c>
      <c r="M18" s="23">
        <f>КВОТА!O26</f>
        <v>0</v>
      </c>
      <c r="N18" s="23">
        <v>0</v>
      </c>
      <c r="O18" s="92">
        <v>1</v>
      </c>
      <c r="P18" s="92">
        <v>0</v>
      </c>
      <c r="Q18" s="24" t="s">
        <v>527</v>
      </c>
      <c r="R18" s="72" t="s">
        <v>20</v>
      </c>
    </row>
    <row r="19" spans="1:18" ht="61.9" hidden="1" customHeight="1">
      <c r="A19" s="83">
        <v>7</v>
      </c>
      <c r="B19" s="21">
        <v>75203</v>
      </c>
      <c r="C19" s="21" t="s">
        <v>30</v>
      </c>
      <c r="D19" s="22" t="s">
        <v>31</v>
      </c>
      <c r="E19" s="8" t="s">
        <v>694</v>
      </c>
      <c r="F19" s="23">
        <f>КВОТА!C27</f>
        <v>605</v>
      </c>
      <c r="G19" s="23">
        <f>КВОТА!D27</f>
        <v>106</v>
      </c>
      <c r="H19" s="23">
        <f>КВОТА!I27</f>
        <v>45</v>
      </c>
      <c r="I19" s="72">
        <f>КВОТА!F27</f>
        <v>3</v>
      </c>
      <c r="J19" s="23">
        <f>КВОТА!G27</f>
        <v>0</v>
      </c>
      <c r="K19" s="23">
        <f>КВОТА!J27</f>
        <v>3</v>
      </c>
      <c r="L19" s="23">
        <v>0</v>
      </c>
      <c r="M19" s="23">
        <f>КВОТА!O27</f>
        <v>0</v>
      </c>
      <c r="N19" s="23">
        <v>0</v>
      </c>
      <c r="O19" s="92">
        <v>1</v>
      </c>
      <c r="P19" s="92">
        <v>0</v>
      </c>
      <c r="Q19" s="24" t="s">
        <v>527</v>
      </c>
      <c r="R19" s="72" t="s">
        <v>20</v>
      </c>
    </row>
    <row r="20" spans="1:18" ht="61.9" hidden="1" customHeight="1">
      <c r="A20" s="83">
        <v>8</v>
      </c>
      <c r="B20" s="21">
        <v>75203</v>
      </c>
      <c r="C20" s="21" t="s">
        <v>32</v>
      </c>
      <c r="D20" s="22" t="s">
        <v>33</v>
      </c>
      <c r="E20" s="8" t="s">
        <v>695</v>
      </c>
      <c r="F20" s="23">
        <f>КВОТА!C29</f>
        <v>168</v>
      </c>
      <c r="G20" s="23">
        <f>КВОТА!D29</f>
        <v>168</v>
      </c>
      <c r="H20" s="23">
        <f>КВОТА!I29</f>
        <v>5</v>
      </c>
      <c r="I20" s="72">
        <f>КВОТА!F29</f>
        <v>5</v>
      </c>
      <c r="J20" s="23">
        <f>КВОТА!G29</f>
        <v>0</v>
      </c>
      <c r="K20" s="23">
        <f>КВОТА!J29</f>
        <v>5</v>
      </c>
      <c r="L20" s="23">
        <v>0</v>
      </c>
      <c r="M20" s="23">
        <f>КВОТА!O29</f>
        <v>0</v>
      </c>
      <c r="N20" s="23">
        <v>0</v>
      </c>
      <c r="O20" s="92">
        <v>0</v>
      </c>
      <c r="P20" s="92">
        <v>0</v>
      </c>
      <c r="Q20" s="24" t="s">
        <v>527</v>
      </c>
      <c r="R20" s="72" t="s">
        <v>20</v>
      </c>
    </row>
    <row r="21" spans="1:18" ht="61.9" hidden="1" customHeight="1">
      <c r="A21" s="83">
        <v>9</v>
      </c>
      <c r="B21" s="25">
        <v>75203</v>
      </c>
      <c r="C21" s="25" t="s">
        <v>34</v>
      </c>
      <c r="D21" s="26" t="s">
        <v>35</v>
      </c>
      <c r="E21" s="8" t="s">
        <v>697</v>
      </c>
      <c r="F21" s="23">
        <f>КВОТА!C32</f>
        <v>103</v>
      </c>
      <c r="G21" s="23">
        <f>КВОТА!D32</f>
        <v>103</v>
      </c>
      <c r="H21" s="23">
        <f>КВОТА!I32</f>
        <v>3</v>
      </c>
      <c r="I21" s="72">
        <f>КВОТА!F32</f>
        <v>3</v>
      </c>
      <c r="J21" s="23">
        <f>КВОТА!G32</f>
        <v>0</v>
      </c>
      <c r="K21" s="23">
        <f>КВОТА!J32</f>
        <v>3</v>
      </c>
      <c r="L21" s="23">
        <v>0</v>
      </c>
      <c r="M21" s="23">
        <f>КВОТА!O32</f>
        <v>0</v>
      </c>
      <c r="N21" s="23">
        <v>0</v>
      </c>
      <c r="O21" s="92">
        <v>0</v>
      </c>
      <c r="P21" s="92">
        <v>0</v>
      </c>
      <c r="Q21" s="24" t="s">
        <v>527</v>
      </c>
      <c r="R21" s="72" t="s">
        <v>20</v>
      </c>
    </row>
    <row r="22" spans="1:18" ht="61.9" hidden="1" customHeight="1">
      <c r="A22" s="83">
        <v>10</v>
      </c>
      <c r="B22" s="25">
        <v>75203</v>
      </c>
      <c r="C22" s="25" t="s">
        <v>747</v>
      </c>
      <c r="D22" s="26" t="s">
        <v>746</v>
      </c>
      <c r="E22" s="8" t="s">
        <v>745</v>
      </c>
      <c r="F22" s="23">
        <f>КВОТА!C153</f>
        <v>90</v>
      </c>
      <c r="G22" s="23">
        <f>КВОТА!D153</f>
        <v>90</v>
      </c>
      <c r="H22" s="23">
        <f>КВОТА!I153</f>
        <v>11</v>
      </c>
      <c r="I22" s="72">
        <f>КВОТА!F153</f>
        <v>1</v>
      </c>
      <c r="J22" s="23">
        <f>КВОТА!G153</f>
        <v>0</v>
      </c>
      <c r="K22" s="23">
        <f>КВОТА!J153</f>
        <v>1</v>
      </c>
      <c r="L22" s="23">
        <v>0</v>
      </c>
      <c r="M22" s="23">
        <f>КВОТА!O153</f>
        <v>0</v>
      </c>
      <c r="N22" s="23">
        <v>0</v>
      </c>
      <c r="O22" s="92">
        <v>0</v>
      </c>
      <c r="P22" s="92">
        <v>0</v>
      </c>
      <c r="Q22" s="24" t="s">
        <v>527</v>
      </c>
      <c r="R22" s="72" t="s">
        <v>20</v>
      </c>
    </row>
    <row r="23" spans="1:18" ht="61.9" hidden="1" customHeight="1">
      <c r="A23" s="83">
        <v>11</v>
      </c>
      <c r="B23" s="25">
        <v>75204</v>
      </c>
      <c r="C23" s="25">
        <v>85</v>
      </c>
      <c r="D23" s="26" t="s">
        <v>36</v>
      </c>
      <c r="E23" s="8" t="s">
        <v>734</v>
      </c>
      <c r="F23" s="23">
        <f>КВОТА!C33</f>
        <v>155</v>
      </c>
      <c r="G23" s="23">
        <f>КВОТА!D33</f>
        <v>155</v>
      </c>
      <c r="H23" s="23">
        <f>КВОТА!I33</f>
        <v>21</v>
      </c>
      <c r="I23" s="72">
        <f>КВОТА!F33</f>
        <v>4</v>
      </c>
      <c r="J23" s="23">
        <f>КВОТА!G33</f>
        <v>0</v>
      </c>
      <c r="K23" s="23">
        <f>КВОТА!J33</f>
        <v>4</v>
      </c>
      <c r="L23" s="23">
        <v>0</v>
      </c>
      <c r="M23" s="23">
        <f>КВОТА!O33</f>
        <v>0</v>
      </c>
      <c r="N23" s="23">
        <v>0</v>
      </c>
      <c r="O23" s="92">
        <v>1</v>
      </c>
      <c r="P23" s="92">
        <v>0</v>
      </c>
      <c r="Q23" s="24" t="s">
        <v>527</v>
      </c>
      <c r="R23" s="72" t="s">
        <v>20</v>
      </c>
    </row>
    <row r="24" spans="1:18" ht="61.9" customHeight="1">
      <c r="A24" s="83">
        <v>12</v>
      </c>
      <c r="B24" s="21">
        <v>75403</v>
      </c>
      <c r="C24" s="21" t="s">
        <v>37</v>
      </c>
      <c r="D24" s="22" t="s">
        <v>38</v>
      </c>
      <c r="E24" s="8" t="s">
        <v>766</v>
      </c>
      <c r="F24" s="23">
        <f>КВОТА!C183</f>
        <v>98</v>
      </c>
      <c r="G24" s="23">
        <f>КВОТА!D183</f>
        <v>98</v>
      </c>
      <c r="H24" s="23">
        <f>КВОТА!I183</f>
        <v>6</v>
      </c>
      <c r="I24" s="72">
        <f>КВОТА!F183</f>
        <v>3</v>
      </c>
      <c r="J24" s="23">
        <f>КВОТА!G183</f>
        <v>0</v>
      </c>
      <c r="K24" s="23">
        <f>КВОТА!J183</f>
        <v>3</v>
      </c>
      <c r="L24" s="23">
        <v>0</v>
      </c>
      <c r="M24" s="23">
        <f>КВОТА!O183</f>
        <v>0</v>
      </c>
      <c r="N24" s="23">
        <v>0</v>
      </c>
      <c r="O24" s="58">
        <v>0</v>
      </c>
      <c r="P24" s="93">
        <v>0</v>
      </c>
      <c r="Q24" s="24" t="s">
        <v>528</v>
      </c>
      <c r="R24" s="72" t="s">
        <v>20</v>
      </c>
    </row>
    <row r="25" spans="1:18" ht="61.9" customHeight="1">
      <c r="A25" s="83">
        <v>13</v>
      </c>
      <c r="B25" s="21">
        <v>75403</v>
      </c>
      <c r="C25" s="21" t="s">
        <v>37</v>
      </c>
      <c r="D25" s="22" t="s">
        <v>39</v>
      </c>
      <c r="E25" s="8" t="s">
        <v>749</v>
      </c>
      <c r="F25" s="23">
        <f>КВОТА!C40</f>
        <v>108</v>
      </c>
      <c r="G25" s="23">
        <f>КВОТА!D40</f>
        <v>88</v>
      </c>
      <c r="H25" s="23">
        <f>КВОТА!I40</f>
        <v>5</v>
      </c>
      <c r="I25" s="72">
        <f>КВОТА!F40</f>
        <v>1</v>
      </c>
      <c r="J25" s="23">
        <f>КВОТА!G40</f>
        <v>0</v>
      </c>
      <c r="K25" s="23">
        <f>КВОТА!J40</f>
        <v>1</v>
      </c>
      <c r="L25" s="23">
        <v>0</v>
      </c>
      <c r="M25" s="23">
        <f>КВОТА!O40</f>
        <v>0</v>
      </c>
      <c r="N25" s="23">
        <v>0</v>
      </c>
      <c r="O25" s="23">
        <v>0</v>
      </c>
      <c r="P25" s="93">
        <v>0</v>
      </c>
      <c r="Q25" s="24" t="s">
        <v>528</v>
      </c>
      <c r="R25" s="72" t="s">
        <v>20</v>
      </c>
    </row>
    <row r="26" spans="1:18" ht="61.9" customHeight="1">
      <c r="A26" s="83">
        <v>14</v>
      </c>
      <c r="B26" s="21">
        <v>65243</v>
      </c>
      <c r="C26" s="21" t="s">
        <v>40</v>
      </c>
      <c r="D26" s="22" t="s">
        <v>41</v>
      </c>
      <c r="E26" s="8" t="s">
        <v>699</v>
      </c>
      <c r="F26" s="23">
        <f>КВОТА!C42</f>
        <v>414</v>
      </c>
      <c r="G26" s="23">
        <f>КВОТА!D42</f>
        <v>406</v>
      </c>
      <c r="H26" s="23">
        <f>КВОТА!I42</f>
        <v>12</v>
      </c>
      <c r="I26" s="72">
        <f>КВОТА!F42</f>
        <v>12</v>
      </c>
      <c r="J26" s="23">
        <f>КВОТА!G42</f>
        <v>1</v>
      </c>
      <c r="K26" s="23">
        <f>КВОТА!J42</f>
        <v>12</v>
      </c>
      <c r="L26" s="23">
        <v>1</v>
      </c>
      <c r="M26" s="23">
        <f>КВОТА!O42</f>
        <v>0</v>
      </c>
      <c r="N26" s="23">
        <v>0</v>
      </c>
      <c r="O26" s="23">
        <v>1</v>
      </c>
      <c r="P26" s="93">
        <v>0</v>
      </c>
      <c r="Q26" s="24" t="s">
        <v>528</v>
      </c>
      <c r="R26" s="72" t="s">
        <v>20</v>
      </c>
    </row>
    <row r="27" spans="1:18" ht="61.9" customHeight="1">
      <c r="A27" s="83">
        <v>15</v>
      </c>
      <c r="B27" s="21">
        <v>65243</v>
      </c>
      <c r="C27" s="21" t="s">
        <v>42</v>
      </c>
      <c r="D27" s="22" t="s">
        <v>43</v>
      </c>
      <c r="E27" s="8" t="s">
        <v>732</v>
      </c>
      <c r="F27" s="23">
        <f>КВОТА!C41</f>
        <v>201</v>
      </c>
      <c r="G27" s="23">
        <f>КВОТА!D41</f>
        <v>99</v>
      </c>
      <c r="H27" s="23">
        <f>КВОТА!I41</f>
        <v>4</v>
      </c>
      <c r="I27" s="72">
        <f>КВОТА!F41</f>
        <v>1</v>
      </c>
      <c r="J27" s="23">
        <f>КВОТА!G41</f>
        <v>0</v>
      </c>
      <c r="K27" s="23">
        <f>КВОТА!J41</f>
        <v>1</v>
      </c>
      <c r="L27" s="23">
        <v>0</v>
      </c>
      <c r="M27" s="23">
        <f>КВОТА!O41</f>
        <v>0</v>
      </c>
      <c r="N27" s="23">
        <v>0</v>
      </c>
      <c r="O27" s="23">
        <v>0</v>
      </c>
      <c r="P27" s="93">
        <v>0</v>
      </c>
      <c r="Q27" s="24" t="s">
        <v>528</v>
      </c>
      <c r="R27" s="72" t="s">
        <v>20</v>
      </c>
    </row>
    <row r="28" spans="1:18" ht="61.15" hidden="1" customHeight="1">
      <c r="A28" s="83">
        <v>16</v>
      </c>
      <c r="B28" s="21">
        <v>75104</v>
      </c>
      <c r="C28" s="21" t="s">
        <v>44</v>
      </c>
      <c r="D28" s="22" t="s">
        <v>45</v>
      </c>
      <c r="E28" s="8" t="s">
        <v>711</v>
      </c>
      <c r="F28" s="23">
        <f>КВОТА!C54</f>
        <v>495</v>
      </c>
      <c r="G28" s="23">
        <f>КВОТА!D54</f>
        <v>495</v>
      </c>
      <c r="H28" s="23">
        <f>КВОТА!I54</f>
        <v>14</v>
      </c>
      <c r="I28" s="72">
        <f>КВОТА!F54</f>
        <v>14</v>
      </c>
      <c r="J28" s="23">
        <f>КВОТА!G54</f>
        <v>1</v>
      </c>
      <c r="K28" s="23">
        <f>КВОТА!J54</f>
        <v>14</v>
      </c>
      <c r="L28" s="23">
        <v>1</v>
      </c>
      <c r="M28" s="23">
        <f>КВОТА!O54</f>
        <v>0</v>
      </c>
      <c r="N28" s="23">
        <v>0</v>
      </c>
      <c r="O28" s="92">
        <v>1</v>
      </c>
      <c r="P28" s="92">
        <v>0</v>
      </c>
      <c r="Q28" s="24" t="s">
        <v>527</v>
      </c>
      <c r="R28" s="72" t="s">
        <v>20</v>
      </c>
    </row>
    <row r="29" spans="1:18" ht="43.15" hidden="1" customHeight="1">
      <c r="A29" s="83">
        <v>17</v>
      </c>
      <c r="B29" s="21">
        <v>12267</v>
      </c>
      <c r="C29" s="21" t="s">
        <v>46</v>
      </c>
      <c r="D29" s="22" t="s">
        <v>712</v>
      </c>
      <c r="E29" s="8" t="s">
        <v>713</v>
      </c>
      <c r="F29" s="23">
        <f>КВОТА!C59</f>
        <v>643</v>
      </c>
      <c r="G29" s="23">
        <f>КВОТА!D59</f>
        <v>343</v>
      </c>
      <c r="H29" s="23">
        <f>КВОТА!I59</f>
        <v>26</v>
      </c>
      <c r="I29" s="72">
        <f>КВОТА!F59</f>
        <v>19</v>
      </c>
      <c r="J29" s="23">
        <f>КВОТА!G59</f>
        <v>2</v>
      </c>
      <c r="K29" s="23">
        <f>КВОТА!J59</f>
        <v>19</v>
      </c>
      <c r="L29" s="23">
        <f>SUM(КВОТА!K59)</f>
        <v>2</v>
      </c>
      <c r="M29" s="23">
        <f>КВОТА!O59</f>
        <v>0</v>
      </c>
      <c r="N29" s="23">
        <v>0</v>
      </c>
      <c r="O29" s="92">
        <v>1</v>
      </c>
      <c r="P29" s="92">
        <v>0</v>
      </c>
      <c r="Q29" s="24" t="s">
        <v>527</v>
      </c>
      <c r="R29" s="72" t="s">
        <v>20</v>
      </c>
    </row>
    <row r="30" spans="1:18" ht="73.150000000000006" hidden="1" customHeight="1">
      <c r="A30" s="83">
        <v>18</v>
      </c>
      <c r="B30" s="21">
        <v>75103</v>
      </c>
      <c r="C30" s="21" t="s">
        <v>47</v>
      </c>
      <c r="D30" s="22" t="s">
        <v>48</v>
      </c>
      <c r="E30" s="8" t="s">
        <v>714</v>
      </c>
      <c r="F30" s="23">
        <f>КВОТА!C62</f>
        <v>790</v>
      </c>
      <c r="G30" s="23">
        <f>КВОТА!D62</f>
        <v>748</v>
      </c>
      <c r="H30" s="23">
        <f>КВОТА!I62</f>
        <v>24</v>
      </c>
      <c r="I30" s="72">
        <f>КВОТА!F62</f>
        <v>22</v>
      </c>
      <c r="J30" s="23">
        <f>КВОТА!G62</f>
        <v>2</v>
      </c>
      <c r="K30" s="23">
        <f>КВОТА!J62</f>
        <v>22</v>
      </c>
      <c r="L30" s="23">
        <f>SUM(КВОТА!K62)</f>
        <v>2</v>
      </c>
      <c r="M30" s="23">
        <f>SUM(КВОТА!O62)</f>
        <v>0</v>
      </c>
      <c r="N30" s="23">
        <v>0</v>
      </c>
      <c r="O30" s="92">
        <v>1</v>
      </c>
      <c r="P30" s="92">
        <v>0</v>
      </c>
      <c r="Q30" s="24" t="s">
        <v>527</v>
      </c>
      <c r="R30" s="72" t="s">
        <v>20</v>
      </c>
    </row>
    <row r="31" spans="1:18" ht="73.150000000000006" hidden="1" customHeight="1">
      <c r="A31" s="83">
        <v>19</v>
      </c>
      <c r="B31" s="21">
        <v>75103</v>
      </c>
      <c r="C31" s="21" t="s">
        <v>47</v>
      </c>
      <c r="D31" s="22" t="s">
        <v>49</v>
      </c>
      <c r="E31" s="8" t="s">
        <v>715</v>
      </c>
      <c r="F31" s="23">
        <f>КВОТА!C63</f>
        <v>685</v>
      </c>
      <c r="G31" s="23">
        <f>КВОТА!D63</f>
        <v>685</v>
      </c>
      <c r="H31" s="23">
        <f>КВОТА!I63</f>
        <v>44</v>
      </c>
      <c r="I31" s="72">
        <f>КВОТА!F63</f>
        <v>20</v>
      </c>
      <c r="J31" s="23">
        <f>КВОТА!G63</f>
        <v>2</v>
      </c>
      <c r="K31" s="23">
        <f>КВОТА!J63</f>
        <v>20</v>
      </c>
      <c r="L31" s="23">
        <f>SUM(КВОТА!K63)</f>
        <v>2</v>
      </c>
      <c r="M31" s="23">
        <f>КВОТА!O63</f>
        <v>0</v>
      </c>
      <c r="N31" s="23">
        <v>0</v>
      </c>
      <c r="O31" s="92">
        <v>1</v>
      </c>
      <c r="P31" s="92">
        <v>0</v>
      </c>
      <c r="Q31" s="24" t="s">
        <v>527</v>
      </c>
      <c r="R31" s="72" t="s">
        <v>20</v>
      </c>
    </row>
    <row r="32" spans="1:18" ht="56.45" hidden="1" customHeight="1">
      <c r="A32" s="83">
        <v>20</v>
      </c>
      <c r="B32" s="21">
        <v>65241</v>
      </c>
      <c r="C32" s="21" t="s">
        <v>50</v>
      </c>
      <c r="D32" s="22" t="s">
        <v>717</v>
      </c>
      <c r="E32" s="8" t="s">
        <v>718</v>
      </c>
      <c r="F32" s="23">
        <f>КВОТА!C64</f>
        <v>121</v>
      </c>
      <c r="G32" s="23">
        <f>КВОТА!D64</f>
        <v>121</v>
      </c>
      <c r="H32" s="23">
        <f>КВОТА!I64</f>
        <v>4</v>
      </c>
      <c r="I32" s="72">
        <f>КВОТА!F64</f>
        <v>4</v>
      </c>
      <c r="J32" s="23">
        <f>КВОТА!G64</f>
        <v>0</v>
      </c>
      <c r="K32" s="23">
        <f>КВОТА!J64</f>
        <v>4</v>
      </c>
      <c r="L32" s="23">
        <v>0</v>
      </c>
      <c r="M32" s="23">
        <f>КВОТА!O64</f>
        <v>0</v>
      </c>
      <c r="N32" s="23">
        <v>0</v>
      </c>
      <c r="O32" s="92">
        <v>1</v>
      </c>
      <c r="P32" s="92">
        <v>0</v>
      </c>
      <c r="Q32" s="24" t="s">
        <v>527</v>
      </c>
      <c r="R32" s="72" t="s">
        <v>20</v>
      </c>
    </row>
    <row r="33" spans="1:18" ht="43.15" hidden="1" customHeight="1">
      <c r="A33" s="83">
        <v>21</v>
      </c>
      <c r="B33" s="27" t="s">
        <v>51</v>
      </c>
      <c r="C33" s="27" t="s">
        <v>52</v>
      </c>
      <c r="D33" s="27" t="s">
        <v>53</v>
      </c>
      <c r="E33" s="8" t="s">
        <v>750</v>
      </c>
      <c r="F33" s="23">
        <f>КВОТА!C149</f>
        <v>52</v>
      </c>
      <c r="G33" s="23">
        <f>КВОТА!D149</f>
        <v>52</v>
      </c>
      <c r="H33" s="23">
        <f>КВОТА!I149</f>
        <v>11</v>
      </c>
      <c r="I33" s="72">
        <f>КВОТА!F149</f>
        <v>1</v>
      </c>
      <c r="J33" s="23">
        <f>КВОТА!G149</f>
        <v>0</v>
      </c>
      <c r="K33" s="23">
        <f>КВОТА!J149</f>
        <v>1</v>
      </c>
      <c r="L33" s="23">
        <v>0</v>
      </c>
      <c r="M33" s="23">
        <f>КВОТА!O149</f>
        <v>0</v>
      </c>
      <c r="N33" s="23">
        <v>0</v>
      </c>
      <c r="O33" s="92">
        <v>0</v>
      </c>
      <c r="P33" s="92">
        <v>0</v>
      </c>
      <c r="Q33" s="24" t="s">
        <v>527</v>
      </c>
      <c r="R33" s="72" t="s">
        <v>20</v>
      </c>
    </row>
    <row r="34" spans="1:18" ht="43.15" hidden="1" customHeight="1">
      <c r="A34" s="83">
        <v>22</v>
      </c>
      <c r="B34" s="72">
        <v>75203</v>
      </c>
      <c r="C34" s="72" t="s">
        <v>54</v>
      </c>
      <c r="D34" s="27" t="s">
        <v>55</v>
      </c>
      <c r="E34" s="8" t="s">
        <v>742</v>
      </c>
      <c r="F34" s="23">
        <f>КВОТА!C154</f>
        <v>49</v>
      </c>
      <c r="G34" s="23">
        <f>КВОТА!D154</f>
        <v>49</v>
      </c>
      <c r="H34" s="23">
        <f>КВОТА!I154</f>
        <v>2</v>
      </c>
      <c r="I34" s="72">
        <f>КВОТА!F154</f>
        <v>1</v>
      </c>
      <c r="J34" s="23">
        <f>КВОТА!G154</f>
        <v>0</v>
      </c>
      <c r="K34" s="23">
        <f>КВОТА!J154</f>
        <v>1</v>
      </c>
      <c r="L34" s="23">
        <v>0</v>
      </c>
      <c r="M34" s="23">
        <f>КВОТА!O154</f>
        <v>0</v>
      </c>
      <c r="N34" s="23">
        <v>0</v>
      </c>
      <c r="O34" s="92">
        <v>0</v>
      </c>
      <c r="P34" s="92">
        <v>0</v>
      </c>
      <c r="Q34" s="24" t="s">
        <v>527</v>
      </c>
      <c r="R34" s="72" t="s">
        <v>20</v>
      </c>
    </row>
    <row r="35" spans="1:18" ht="72" hidden="1" customHeight="1">
      <c r="A35" s="83">
        <v>23</v>
      </c>
      <c r="B35" s="72">
        <v>75203</v>
      </c>
      <c r="C35" s="72" t="s">
        <v>23</v>
      </c>
      <c r="D35" s="27" t="s">
        <v>56</v>
      </c>
      <c r="E35" s="28" t="s">
        <v>743</v>
      </c>
      <c r="F35" s="23">
        <f>КВОТА!C155</f>
        <v>64</v>
      </c>
      <c r="G35" s="23">
        <f>КВОТА!D155</f>
        <v>64</v>
      </c>
      <c r="H35" s="23">
        <f>КВОТА!I155</f>
        <v>3</v>
      </c>
      <c r="I35" s="72">
        <f>КВОТА!F155</f>
        <v>1</v>
      </c>
      <c r="J35" s="23">
        <f>КВОТА!G155</f>
        <v>0</v>
      </c>
      <c r="K35" s="23">
        <f>КВОТА!J155</f>
        <v>1</v>
      </c>
      <c r="L35" s="23">
        <v>0</v>
      </c>
      <c r="M35" s="23">
        <f>КВОТА!O155</f>
        <v>0</v>
      </c>
      <c r="N35" s="23">
        <v>0</v>
      </c>
      <c r="O35" s="92">
        <v>0</v>
      </c>
      <c r="P35" s="92">
        <v>0</v>
      </c>
      <c r="Q35" s="24" t="s">
        <v>527</v>
      </c>
      <c r="R35" s="72" t="s">
        <v>20</v>
      </c>
    </row>
    <row r="36" spans="1:18" ht="72" hidden="1" customHeight="1">
      <c r="A36" s="83">
        <v>24</v>
      </c>
      <c r="B36" s="72">
        <v>75203</v>
      </c>
      <c r="C36" s="72" t="s">
        <v>57</v>
      </c>
      <c r="D36" s="27" t="s">
        <v>58</v>
      </c>
      <c r="E36" s="28" t="s">
        <v>784</v>
      </c>
      <c r="F36" s="23">
        <f>КВОТА!C148</f>
        <v>66</v>
      </c>
      <c r="G36" s="23">
        <f>КВОТА!D148</f>
        <v>66</v>
      </c>
      <c r="H36" s="23">
        <f>КВОТА!I148</f>
        <v>1</v>
      </c>
      <c r="I36" s="72">
        <f>КВОТА!F148</f>
        <v>1</v>
      </c>
      <c r="J36" s="23">
        <f>КВОТА!G148</f>
        <v>0</v>
      </c>
      <c r="K36" s="23">
        <f>КВОТА!J148</f>
        <v>1</v>
      </c>
      <c r="L36" s="23">
        <v>0</v>
      </c>
      <c r="M36" s="23">
        <f>КВОТА!O148</f>
        <v>0</v>
      </c>
      <c r="N36" s="23">
        <v>0</v>
      </c>
      <c r="O36" s="92">
        <v>0</v>
      </c>
      <c r="P36" s="92">
        <v>0</v>
      </c>
      <c r="Q36" s="24" t="s">
        <v>527</v>
      </c>
      <c r="R36" s="72" t="s">
        <v>20</v>
      </c>
    </row>
    <row r="37" spans="1:18" ht="72" hidden="1" customHeight="1">
      <c r="A37" s="83">
        <v>25</v>
      </c>
      <c r="B37" s="72">
        <v>75203</v>
      </c>
      <c r="C37" s="72" t="s">
        <v>23</v>
      </c>
      <c r="D37" s="27" t="s">
        <v>59</v>
      </c>
      <c r="E37" s="8" t="s">
        <v>748</v>
      </c>
      <c r="F37" s="23">
        <f>КВОТА!C156</f>
        <v>84</v>
      </c>
      <c r="G37" s="23">
        <f>КВОТА!D156</f>
        <v>76</v>
      </c>
      <c r="H37" s="23">
        <f>КВОТА!I156</f>
        <v>1</v>
      </c>
      <c r="I37" s="72">
        <f>КВОТА!F156</f>
        <v>1</v>
      </c>
      <c r="J37" s="23">
        <f>КВОТА!G156</f>
        <v>0</v>
      </c>
      <c r="K37" s="23">
        <f>КВОТА!J156</f>
        <v>1</v>
      </c>
      <c r="L37" s="23">
        <v>0</v>
      </c>
      <c r="M37" s="23">
        <f>КВОТА!O156</f>
        <v>0</v>
      </c>
      <c r="N37" s="23">
        <v>0</v>
      </c>
      <c r="O37" s="92">
        <v>0</v>
      </c>
      <c r="P37" s="92">
        <v>0</v>
      </c>
      <c r="Q37" s="24" t="s">
        <v>527</v>
      </c>
      <c r="R37" s="72" t="s">
        <v>20</v>
      </c>
    </row>
    <row r="38" spans="1:18" ht="72" hidden="1" customHeight="1">
      <c r="A38" s="83">
        <v>26</v>
      </c>
      <c r="B38" s="72">
        <v>75203</v>
      </c>
      <c r="C38" s="72" t="s">
        <v>60</v>
      </c>
      <c r="D38" s="27" t="s">
        <v>61</v>
      </c>
      <c r="E38" s="8" t="s">
        <v>751</v>
      </c>
      <c r="F38" s="23">
        <f>КВОТА!C150</f>
        <v>79</v>
      </c>
      <c r="G38" s="23">
        <f>КВОТА!D150</f>
        <v>79</v>
      </c>
      <c r="H38" s="23">
        <f>КВОТА!I150</f>
        <v>1</v>
      </c>
      <c r="I38" s="72">
        <f>КВОТА!F150</f>
        <v>1</v>
      </c>
      <c r="J38" s="23">
        <f>КВОТА!G150</f>
        <v>0</v>
      </c>
      <c r="K38" s="23">
        <f>КВОТА!J150</f>
        <v>1</v>
      </c>
      <c r="L38" s="23">
        <v>0</v>
      </c>
      <c r="M38" s="23">
        <f>КВОТА!O150</f>
        <v>0</v>
      </c>
      <c r="N38" s="23">
        <v>0</v>
      </c>
      <c r="O38" s="92">
        <v>0</v>
      </c>
      <c r="P38" s="92">
        <v>0</v>
      </c>
      <c r="Q38" s="24" t="s">
        <v>527</v>
      </c>
      <c r="R38" s="72" t="s">
        <v>20</v>
      </c>
    </row>
    <row r="39" spans="1:18" ht="72" hidden="1" customHeight="1">
      <c r="A39" s="83">
        <v>27</v>
      </c>
      <c r="B39" s="72">
        <v>75203</v>
      </c>
      <c r="C39" s="72" t="s">
        <v>60</v>
      </c>
      <c r="D39" s="27" t="s">
        <v>62</v>
      </c>
      <c r="E39" s="8" t="s">
        <v>791</v>
      </c>
      <c r="F39" s="23">
        <f>КВОТА!C327</f>
        <v>43</v>
      </c>
      <c r="G39" s="23">
        <f>КВОТА!D327</f>
        <v>40</v>
      </c>
      <c r="H39" s="23">
        <f>КВОТА!I327</f>
        <v>0</v>
      </c>
      <c r="I39" s="72">
        <f>КВОТА!F327</f>
        <v>1</v>
      </c>
      <c r="J39" s="23">
        <f>КВОТА!G327</f>
        <v>0</v>
      </c>
      <c r="K39" s="23">
        <f>КВОТА!J327</f>
        <v>0</v>
      </c>
      <c r="L39" s="23">
        <v>0</v>
      </c>
      <c r="M39" s="23">
        <f>КВОТА!O327</f>
        <v>1</v>
      </c>
      <c r="N39" s="23">
        <v>0</v>
      </c>
      <c r="O39" s="92">
        <v>0</v>
      </c>
      <c r="P39" s="92">
        <v>0</v>
      </c>
      <c r="Q39" s="24" t="s">
        <v>527</v>
      </c>
      <c r="R39" s="72" t="s">
        <v>20</v>
      </c>
    </row>
    <row r="40" spans="1:18" ht="72" hidden="1" customHeight="1">
      <c r="A40" s="83">
        <v>28</v>
      </c>
      <c r="B40" s="72">
        <v>75203</v>
      </c>
      <c r="C40" s="72" t="s">
        <v>63</v>
      </c>
      <c r="D40" s="27" t="s">
        <v>64</v>
      </c>
      <c r="E40" s="8" t="s">
        <v>698</v>
      </c>
      <c r="F40" s="23">
        <f>КВОТА!C25</f>
        <v>165</v>
      </c>
      <c r="G40" s="23">
        <f>КВОТА!D25</f>
        <v>46</v>
      </c>
      <c r="H40" s="23">
        <f>КВОТА!I25</f>
        <v>1</v>
      </c>
      <c r="I40" s="72">
        <f>КВОТА!F25</f>
        <v>1</v>
      </c>
      <c r="J40" s="23">
        <f>КВОТА!G25</f>
        <v>0</v>
      </c>
      <c r="K40" s="23">
        <f>КВОТА!J25</f>
        <v>1</v>
      </c>
      <c r="L40" s="23">
        <v>0</v>
      </c>
      <c r="M40" s="23">
        <f>КВОТА!O25</f>
        <v>0</v>
      </c>
      <c r="N40" s="23">
        <v>0</v>
      </c>
      <c r="O40" s="92">
        <v>0</v>
      </c>
      <c r="P40" s="92">
        <v>0</v>
      </c>
      <c r="Q40" s="24" t="s">
        <v>527</v>
      </c>
      <c r="R40" s="72" t="s">
        <v>20</v>
      </c>
    </row>
    <row r="41" spans="1:18" ht="72" hidden="1" customHeight="1">
      <c r="A41" s="83">
        <v>29</v>
      </c>
      <c r="B41" s="72">
        <v>75203</v>
      </c>
      <c r="C41" s="72" t="s">
        <v>47</v>
      </c>
      <c r="D41" s="27" t="s">
        <v>65</v>
      </c>
      <c r="E41" s="8" t="s">
        <v>792</v>
      </c>
      <c r="F41" s="23">
        <f>КВОТА!C324</f>
        <v>46</v>
      </c>
      <c r="G41" s="23">
        <f>КВОТА!D324</f>
        <v>46</v>
      </c>
      <c r="H41" s="23">
        <f>КВОТА!I324</f>
        <v>1</v>
      </c>
      <c r="I41" s="72">
        <f>КВОТА!F324</f>
        <v>1</v>
      </c>
      <c r="J41" s="23">
        <f>КВОТА!G324</f>
        <v>0</v>
      </c>
      <c r="K41" s="23">
        <f>КВОТА!J324</f>
        <v>1</v>
      </c>
      <c r="L41" s="23">
        <v>0</v>
      </c>
      <c r="M41" s="23">
        <f>КВОТА!O324</f>
        <v>0</v>
      </c>
      <c r="N41" s="23">
        <v>0</v>
      </c>
      <c r="O41" s="92">
        <v>0</v>
      </c>
      <c r="P41" s="92">
        <v>0</v>
      </c>
      <c r="Q41" s="24" t="s">
        <v>527</v>
      </c>
      <c r="R41" s="72" t="s">
        <v>20</v>
      </c>
    </row>
    <row r="42" spans="1:18" ht="72" hidden="1" customHeight="1">
      <c r="A42" s="83">
        <v>30</v>
      </c>
      <c r="B42" s="72">
        <v>75203</v>
      </c>
      <c r="C42" s="72" t="s">
        <v>30</v>
      </c>
      <c r="D42" s="27" t="s">
        <v>66</v>
      </c>
      <c r="E42" s="8" t="s">
        <v>793</v>
      </c>
      <c r="F42" s="23">
        <f>КВОТА!C158</f>
        <v>72</v>
      </c>
      <c r="G42" s="23">
        <f>КВОТА!D158</f>
        <v>72</v>
      </c>
      <c r="H42" s="23">
        <f>КВОТА!I158</f>
        <v>4</v>
      </c>
      <c r="I42" s="72">
        <f>КВОТА!F158</f>
        <v>1</v>
      </c>
      <c r="J42" s="23">
        <f>КВОТА!G158</f>
        <v>0</v>
      </c>
      <c r="K42" s="23">
        <f>КВОТА!J158</f>
        <v>1</v>
      </c>
      <c r="L42" s="23">
        <v>0</v>
      </c>
      <c r="M42" s="23">
        <f>КВОТА!O158</f>
        <v>0</v>
      </c>
      <c r="N42" s="23">
        <v>0</v>
      </c>
      <c r="O42" s="92">
        <v>0</v>
      </c>
      <c r="P42" s="92">
        <v>0</v>
      </c>
      <c r="Q42" s="24" t="s">
        <v>527</v>
      </c>
      <c r="R42" s="72" t="s">
        <v>20</v>
      </c>
    </row>
    <row r="43" spans="1:18" ht="72" hidden="1" customHeight="1">
      <c r="A43" s="83">
        <v>31</v>
      </c>
      <c r="B43" s="72">
        <v>75203</v>
      </c>
      <c r="C43" s="72" t="s">
        <v>28</v>
      </c>
      <c r="D43" s="27" t="s">
        <v>67</v>
      </c>
      <c r="E43" s="28" t="s">
        <v>721</v>
      </c>
      <c r="F43" s="23">
        <f>КВОТА!C28</f>
        <v>684</v>
      </c>
      <c r="G43" s="23">
        <f>КВОТА!D28</f>
        <v>96</v>
      </c>
      <c r="H43" s="23">
        <f>КВОТА!I28</f>
        <v>16</v>
      </c>
      <c r="I43" s="72">
        <f>КВОТА!F28</f>
        <v>1</v>
      </c>
      <c r="J43" s="23">
        <f>КВОТА!G28</f>
        <v>0</v>
      </c>
      <c r="K43" s="23">
        <f>КВОТА!J28</f>
        <v>1</v>
      </c>
      <c r="L43" s="23">
        <v>0</v>
      </c>
      <c r="M43" s="23">
        <f>КВОТА!O28</f>
        <v>0</v>
      </c>
      <c r="N43" s="23">
        <v>0</v>
      </c>
      <c r="O43" s="92">
        <v>0</v>
      </c>
      <c r="P43" s="92">
        <v>0</v>
      </c>
      <c r="Q43" s="24" t="s">
        <v>527</v>
      </c>
      <c r="R43" s="72" t="s">
        <v>20</v>
      </c>
    </row>
    <row r="44" spans="1:18" ht="72" hidden="1" customHeight="1">
      <c r="A44" s="83">
        <v>32</v>
      </c>
      <c r="B44" s="72">
        <v>75203</v>
      </c>
      <c r="C44" s="72" t="s">
        <v>68</v>
      </c>
      <c r="D44" s="27" t="s">
        <v>69</v>
      </c>
      <c r="E44" s="8" t="s">
        <v>722</v>
      </c>
      <c r="F44" s="23">
        <f>КВОТА!C30</f>
        <v>483</v>
      </c>
      <c r="G44" s="23">
        <f>КВОТА!D30</f>
        <v>483</v>
      </c>
      <c r="H44" s="23">
        <f>КВОТА!I30</f>
        <v>14</v>
      </c>
      <c r="I44" s="72">
        <f>КВОТА!F30</f>
        <v>14</v>
      </c>
      <c r="J44" s="23">
        <f>КВОТА!G30</f>
        <v>1</v>
      </c>
      <c r="K44" s="23">
        <f>КВОТА!J30</f>
        <v>14</v>
      </c>
      <c r="L44" s="23">
        <v>1</v>
      </c>
      <c r="M44" s="23">
        <f>КВОТА!O30</f>
        <v>0</v>
      </c>
      <c r="N44" s="23">
        <v>0</v>
      </c>
      <c r="O44" s="92">
        <v>0</v>
      </c>
      <c r="P44" s="92">
        <v>0</v>
      </c>
      <c r="Q44" s="24" t="s">
        <v>527</v>
      </c>
      <c r="R44" s="72" t="s">
        <v>20</v>
      </c>
    </row>
    <row r="45" spans="1:18" ht="72" hidden="1" customHeight="1">
      <c r="A45" s="83">
        <v>33</v>
      </c>
      <c r="B45" s="72">
        <v>75203</v>
      </c>
      <c r="C45" s="72" t="s">
        <v>70</v>
      </c>
      <c r="D45" s="27" t="s">
        <v>71</v>
      </c>
      <c r="E45" s="8" t="s">
        <v>752</v>
      </c>
      <c r="F45" s="23">
        <f>КВОТА!C159</f>
        <v>81</v>
      </c>
      <c r="G45" s="23">
        <f>КВОТА!D159</f>
        <v>81</v>
      </c>
      <c r="H45" s="23">
        <f>КВОТА!I159</f>
        <v>3</v>
      </c>
      <c r="I45" s="72">
        <f>КВОТА!F159</f>
        <v>1</v>
      </c>
      <c r="J45" s="23">
        <f>КВОТА!G159</f>
        <v>0</v>
      </c>
      <c r="K45" s="23">
        <f>КВОТА!J159</f>
        <v>1</v>
      </c>
      <c r="L45" s="23">
        <v>0</v>
      </c>
      <c r="M45" s="23">
        <f>КВОТА!O159</f>
        <v>0</v>
      </c>
      <c r="N45" s="23">
        <v>0</v>
      </c>
      <c r="O45" s="92">
        <v>0</v>
      </c>
      <c r="P45" s="92">
        <v>0</v>
      </c>
      <c r="Q45" s="24" t="s">
        <v>527</v>
      </c>
      <c r="R45" s="72" t="s">
        <v>20</v>
      </c>
    </row>
    <row r="46" spans="1:18" ht="72" hidden="1" customHeight="1">
      <c r="A46" s="83">
        <v>34</v>
      </c>
      <c r="B46" s="72">
        <v>75204</v>
      </c>
      <c r="C46" s="72" t="s">
        <v>72</v>
      </c>
      <c r="D46" s="27" t="s">
        <v>73</v>
      </c>
      <c r="E46" s="8" t="s">
        <v>709</v>
      </c>
      <c r="F46" s="23">
        <f>КВОТА!C34</f>
        <v>148</v>
      </c>
      <c r="G46" s="23">
        <f>КВОТА!D34</f>
        <v>48</v>
      </c>
      <c r="H46" s="23">
        <f>КВОТА!I34</f>
        <v>8</v>
      </c>
      <c r="I46" s="72">
        <f>КВОТА!F34</f>
        <v>1</v>
      </c>
      <c r="J46" s="23">
        <f>КВОТА!G34</f>
        <v>0</v>
      </c>
      <c r="K46" s="23">
        <f>КВОТА!J34</f>
        <v>1</v>
      </c>
      <c r="L46" s="23">
        <v>0</v>
      </c>
      <c r="M46" s="23">
        <f>КВОТА!O34</f>
        <v>0</v>
      </c>
      <c r="N46" s="23">
        <v>0</v>
      </c>
      <c r="O46" s="92">
        <v>0</v>
      </c>
      <c r="P46" s="92">
        <v>0</v>
      </c>
      <c r="Q46" s="24" t="s">
        <v>527</v>
      </c>
      <c r="R46" s="72" t="s">
        <v>20</v>
      </c>
    </row>
    <row r="47" spans="1:18" ht="72" hidden="1" customHeight="1">
      <c r="A47" s="83">
        <v>35</v>
      </c>
      <c r="B47" s="72">
        <v>75204</v>
      </c>
      <c r="C47" s="72" t="s">
        <v>74</v>
      </c>
      <c r="D47" s="27" t="s">
        <v>75</v>
      </c>
      <c r="E47" s="8" t="s">
        <v>931</v>
      </c>
      <c r="F47" s="23">
        <f>КВОТА!C160</f>
        <v>82</v>
      </c>
      <c r="G47" s="23">
        <f>КВОТА!D160</f>
        <v>82</v>
      </c>
      <c r="H47" s="23">
        <f>КВОТА!I160</f>
        <v>2</v>
      </c>
      <c r="I47" s="72">
        <f>КВОТА!F160</f>
        <v>1</v>
      </c>
      <c r="J47" s="23">
        <f>КВОТА!G160</f>
        <v>0</v>
      </c>
      <c r="K47" s="23">
        <f>КВОТА!J160</f>
        <v>1</v>
      </c>
      <c r="L47" s="23">
        <v>0</v>
      </c>
      <c r="M47" s="23">
        <f>КВОТА!O160</f>
        <v>0</v>
      </c>
      <c r="N47" s="23">
        <v>0</v>
      </c>
      <c r="O47" s="92">
        <v>0</v>
      </c>
      <c r="P47" s="92">
        <v>0</v>
      </c>
      <c r="Q47" s="24" t="s">
        <v>527</v>
      </c>
      <c r="R47" s="72" t="s">
        <v>20</v>
      </c>
    </row>
    <row r="48" spans="1:18" ht="72" hidden="1" customHeight="1">
      <c r="A48" s="83">
        <v>36</v>
      </c>
      <c r="B48" s="72">
        <v>75204</v>
      </c>
      <c r="C48" s="72" t="s">
        <v>76</v>
      </c>
      <c r="D48" s="27" t="s">
        <v>77</v>
      </c>
      <c r="E48" s="28" t="s">
        <v>726</v>
      </c>
      <c r="F48" s="23">
        <f>КВОТА!C36</f>
        <v>157</v>
      </c>
      <c r="G48" s="23">
        <f>КВОТА!D36</f>
        <v>87</v>
      </c>
      <c r="H48" s="23">
        <f>КВОТА!I36</f>
        <v>1</v>
      </c>
      <c r="I48" s="72">
        <f>КВОТА!F36</f>
        <v>1</v>
      </c>
      <c r="J48" s="23">
        <f>КВОТА!G36</f>
        <v>0</v>
      </c>
      <c r="K48" s="23">
        <f>SUM(КВОТА!J36)</f>
        <v>1</v>
      </c>
      <c r="L48" s="23">
        <v>0</v>
      </c>
      <c r="M48" s="23">
        <f>КВОТА!O36</f>
        <v>0</v>
      </c>
      <c r="N48" s="23">
        <v>0</v>
      </c>
      <c r="O48" s="92">
        <v>0</v>
      </c>
      <c r="P48" s="92">
        <v>0</v>
      </c>
      <c r="Q48" s="24" t="s">
        <v>527</v>
      </c>
      <c r="R48" s="72" t="s">
        <v>20</v>
      </c>
    </row>
    <row r="49" spans="1:18" ht="72" hidden="1" customHeight="1">
      <c r="A49" s="83">
        <v>37</v>
      </c>
      <c r="B49" s="72">
        <v>75104</v>
      </c>
      <c r="C49" s="72" t="s">
        <v>531</v>
      </c>
      <c r="D49" s="27" t="s">
        <v>529</v>
      </c>
      <c r="E49" s="28" t="s">
        <v>686</v>
      </c>
      <c r="F49" s="23">
        <f>SUM(КВОТА!C69)</f>
        <v>342</v>
      </c>
      <c r="G49" s="23">
        <f>SUM(КВОТА!D69)</f>
        <v>72</v>
      </c>
      <c r="H49" s="23">
        <f>SUM(КВОТА!I69)</f>
        <v>0</v>
      </c>
      <c r="I49" s="72">
        <f>SUM(КВОТА!F69)</f>
        <v>1</v>
      </c>
      <c r="J49" s="23">
        <f>SUM(КВОТА!G69)</f>
        <v>0</v>
      </c>
      <c r="K49" s="23">
        <f>SUM(КВОТА!J69)</f>
        <v>0</v>
      </c>
      <c r="L49" s="23">
        <f>SUM(КВОТА!K69)</f>
        <v>0</v>
      </c>
      <c r="M49" s="23">
        <f>SUM(КВОТА!O69)</f>
        <v>1</v>
      </c>
      <c r="N49" s="23">
        <f>SUM(КВОТА!P69)</f>
        <v>0</v>
      </c>
      <c r="O49" s="58"/>
      <c r="P49" s="23"/>
      <c r="Q49" s="24" t="s">
        <v>530</v>
      </c>
      <c r="R49" s="72" t="s">
        <v>20</v>
      </c>
    </row>
    <row r="50" spans="1:18" ht="72" hidden="1" customHeight="1">
      <c r="A50" s="83">
        <v>38</v>
      </c>
      <c r="B50" s="72">
        <v>75204</v>
      </c>
      <c r="C50" s="72">
        <v>88</v>
      </c>
      <c r="D50" s="29" t="s">
        <v>78</v>
      </c>
      <c r="E50" s="28" t="s">
        <v>733</v>
      </c>
      <c r="F50" s="23">
        <f>КВОТА!C35</f>
        <v>177</v>
      </c>
      <c r="G50" s="23">
        <f>КВОТА!D35</f>
        <v>177</v>
      </c>
      <c r="H50" s="23">
        <f>КВОТА!I35</f>
        <v>11</v>
      </c>
      <c r="I50" s="72">
        <f>КВОТА!F35</f>
        <v>5</v>
      </c>
      <c r="J50" s="23">
        <f>КВОТА!G35</f>
        <v>0</v>
      </c>
      <c r="K50" s="23">
        <f>КВОТА!J35</f>
        <v>5</v>
      </c>
      <c r="L50" s="23">
        <v>0</v>
      </c>
      <c r="M50" s="23">
        <f>КВОТА!O35</f>
        <v>0</v>
      </c>
      <c r="N50" s="23">
        <v>0</v>
      </c>
      <c r="O50" s="92">
        <v>0</v>
      </c>
      <c r="P50" s="92">
        <v>0</v>
      </c>
      <c r="Q50" s="24" t="s">
        <v>527</v>
      </c>
      <c r="R50" s="72" t="s">
        <v>20</v>
      </c>
    </row>
    <row r="51" spans="1:18" ht="72" customHeight="1">
      <c r="A51" s="83">
        <v>39</v>
      </c>
      <c r="B51" s="72">
        <v>75403</v>
      </c>
      <c r="C51" s="72" t="s">
        <v>57</v>
      </c>
      <c r="D51" s="27" t="s">
        <v>79</v>
      </c>
      <c r="E51" s="8" t="s">
        <v>764</v>
      </c>
      <c r="F51" s="23">
        <f>КВОТА!C170</f>
        <v>50</v>
      </c>
      <c r="G51" s="23">
        <f>КВОТА!D170</f>
        <v>49</v>
      </c>
      <c r="H51" s="23">
        <f>КВОТА!I170</f>
        <v>1</v>
      </c>
      <c r="I51" s="72">
        <f>КВОТА!F170</f>
        <v>1</v>
      </c>
      <c r="J51" s="23">
        <f>КВОТА!G170</f>
        <v>0</v>
      </c>
      <c r="K51" s="23">
        <f>КВОТА!J170</f>
        <v>1</v>
      </c>
      <c r="L51" s="23">
        <v>0</v>
      </c>
      <c r="M51" s="23">
        <f>КВОТА!O170</f>
        <v>0</v>
      </c>
      <c r="N51" s="23">
        <v>0</v>
      </c>
      <c r="O51" s="58">
        <v>0</v>
      </c>
      <c r="P51" s="93">
        <v>0</v>
      </c>
      <c r="Q51" s="24" t="s">
        <v>528</v>
      </c>
      <c r="R51" s="72" t="s">
        <v>20</v>
      </c>
    </row>
    <row r="52" spans="1:18" ht="72" customHeight="1">
      <c r="A52" s="83">
        <v>40</v>
      </c>
      <c r="B52" s="72">
        <v>75403</v>
      </c>
      <c r="C52" s="72" t="s">
        <v>57</v>
      </c>
      <c r="D52" s="27" t="s">
        <v>80</v>
      </c>
      <c r="E52" s="8" t="s">
        <v>794</v>
      </c>
      <c r="F52" s="23">
        <f>КВОТА!C172</f>
        <v>54</v>
      </c>
      <c r="G52" s="23">
        <f>КВОТА!D172</f>
        <v>47</v>
      </c>
      <c r="H52" s="23">
        <f>КВОТА!I172</f>
        <v>1</v>
      </c>
      <c r="I52" s="72">
        <f>КВОТА!F172</f>
        <v>1</v>
      </c>
      <c r="J52" s="23">
        <f>КВОТА!G172</f>
        <v>0</v>
      </c>
      <c r="K52" s="23">
        <f>КВОТА!J172</f>
        <v>1</v>
      </c>
      <c r="L52" s="23">
        <v>0</v>
      </c>
      <c r="M52" s="23">
        <f>КВОТА!O172</f>
        <v>0</v>
      </c>
      <c r="N52" s="23">
        <v>0</v>
      </c>
      <c r="O52" s="23">
        <v>0</v>
      </c>
      <c r="P52" s="93">
        <v>0</v>
      </c>
      <c r="Q52" s="24" t="s">
        <v>528</v>
      </c>
      <c r="R52" s="72" t="s">
        <v>20</v>
      </c>
    </row>
    <row r="53" spans="1:18" ht="72" customHeight="1">
      <c r="A53" s="83">
        <v>41</v>
      </c>
      <c r="B53" s="72">
        <v>75403</v>
      </c>
      <c r="C53" s="72" t="s">
        <v>37</v>
      </c>
      <c r="D53" s="27" t="s">
        <v>81</v>
      </c>
      <c r="E53" s="8" t="s">
        <v>795</v>
      </c>
      <c r="F53" s="23">
        <f>КВОТА!C334</f>
        <v>44</v>
      </c>
      <c r="G53" s="23">
        <f>КВОТА!D334</f>
        <v>44</v>
      </c>
      <c r="H53" s="23">
        <f>КВОТА!I334</f>
        <v>0</v>
      </c>
      <c r="I53" s="72">
        <f>КВОТА!F334</f>
        <v>1</v>
      </c>
      <c r="J53" s="23">
        <f>КВОТА!G334</f>
        <v>0</v>
      </c>
      <c r="K53" s="23">
        <f>КВОТА!J334</f>
        <v>0</v>
      </c>
      <c r="L53" s="23">
        <v>0</v>
      </c>
      <c r="M53" s="23">
        <f>КВОТА!O334</f>
        <v>1</v>
      </c>
      <c r="N53" s="23">
        <v>0</v>
      </c>
      <c r="O53" s="23">
        <v>0</v>
      </c>
      <c r="P53" s="93">
        <v>0</v>
      </c>
      <c r="Q53" s="24" t="s">
        <v>528</v>
      </c>
      <c r="R53" s="72" t="s">
        <v>20</v>
      </c>
    </row>
    <row r="54" spans="1:18" ht="72" customHeight="1">
      <c r="A54" s="83">
        <v>42</v>
      </c>
      <c r="B54" s="72">
        <v>75403</v>
      </c>
      <c r="C54" s="72" t="s">
        <v>57</v>
      </c>
      <c r="D54" s="27" t="s">
        <v>82</v>
      </c>
      <c r="E54" s="28" t="s">
        <v>756</v>
      </c>
      <c r="F54" s="23">
        <f>КВОТА!C167</f>
        <v>58</v>
      </c>
      <c r="G54" s="23">
        <f>КВОТА!D167</f>
        <v>51</v>
      </c>
      <c r="H54" s="23">
        <f>КВОТА!I167</f>
        <v>0</v>
      </c>
      <c r="I54" s="72">
        <f>КВОТА!F167</f>
        <v>1</v>
      </c>
      <c r="J54" s="23">
        <f>КВОТА!G167</f>
        <v>0</v>
      </c>
      <c r="K54" s="23">
        <f>КВОТА!J167</f>
        <v>0</v>
      </c>
      <c r="L54" s="23">
        <v>0</v>
      </c>
      <c r="M54" s="23">
        <f>КВОТА!O167</f>
        <v>1</v>
      </c>
      <c r="N54" s="23">
        <v>0</v>
      </c>
      <c r="O54" s="23">
        <v>0</v>
      </c>
      <c r="P54" s="93">
        <v>0</v>
      </c>
      <c r="Q54" s="24" t="s">
        <v>528</v>
      </c>
      <c r="R54" s="72" t="s">
        <v>20</v>
      </c>
    </row>
    <row r="55" spans="1:18" ht="72" customHeight="1">
      <c r="A55" s="83">
        <v>43</v>
      </c>
      <c r="B55" s="72">
        <v>75403</v>
      </c>
      <c r="C55" s="72" t="s">
        <v>57</v>
      </c>
      <c r="D55" s="27" t="s">
        <v>83</v>
      </c>
      <c r="E55" s="28" t="s">
        <v>761</v>
      </c>
      <c r="F55" s="23">
        <f>КВОТА!C168</f>
        <v>56</v>
      </c>
      <c r="G55" s="23">
        <f>КВОТА!D168</f>
        <v>37</v>
      </c>
      <c r="H55" s="23">
        <f>КВОТА!I168</f>
        <v>0</v>
      </c>
      <c r="I55" s="72">
        <f>КВОТА!F168</f>
        <v>1</v>
      </c>
      <c r="J55" s="23">
        <f>КВОТА!G168</f>
        <v>0</v>
      </c>
      <c r="K55" s="23">
        <f>КВОТА!J168</f>
        <v>0</v>
      </c>
      <c r="L55" s="23">
        <v>0</v>
      </c>
      <c r="M55" s="23">
        <f>КВОТА!O168</f>
        <v>1</v>
      </c>
      <c r="N55" s="23">
        <v>0</v>
      </c>
      <c r="O55" s="23">
        <v>0</v>
      </c>
      <c r="P55" s="93">
        <v>0</v>
      </c>
      <c r="Q55" s="24" t="s">
        <v>528</v>
      </c>
      <c r="R55" s="72" t="s">
        <v>20</v>
      </c>
    </row>
    <row r="56" spans="1:18" ht="72" customHeight="1">
      <c r="A56" s="83">
        <v>44</v>
      </c>
      <c r="B56" s="72">
        <v>75403</v>
      </c>
      <c r="C56" s="72" t="s">
        <v>57</v>
      </c>
      <c r="D56" s="27" t="s">
        <v>84</v>
      </c>
      <c r="E56" s="28" t="s">
        <v>796</v>
      </c>
      <c r="F56" s="23">
        <f>КВОТА!C162</f>
        <v>46</v>
      </c>
      <c r="G56" s="23">
        <f>SUM(КВОТА!D162)</f>
        <v>46</v>
      </c>
      <c r="H56" s="23">
        <f>КВОТА!I162</f>
        <v>1</v>
      </c>
      <c r="I56" s="72">
        <f>КВОТА!F162</f>
        <v>1</v>
      </c>
      <c r="J56" s="23">
        <f>КВОТА!G162</f>
        <v>0</v>
      </c>
      <c r="K56" s="23">
        <f>КВОТА!J162</f>
        <v>1</v>
      </c>
      <c r="L56" s="23">
        <v>0</v>
      </c>
      <c r="M56" s="23">
        <f>КВОТА!O162</f>
        <v>0</v>
      </c>
      <c r="N56" s="23">
        <v>0</v>
      </c>
      <c r="O56" s="23">
        <v>0</v>
      </c>
      <c r="P56" s="93">
        <v>0</v>
      </c>
      <c r="Q56" s="24" t="s">
        <v>528</v>
      </c>
      <c r="R56" s="72" t="s">
        <v>20</v>
      </c>
    </row>
    <row r="57" spans="1:18" ht="72" customHeight="1">
      <c r="A57" s="83">
        <v>45</v>
      </c>
      <c r="B57" s="72">
        <v>75403</v>
      </c>
      <c r="C57" s="72" t="s">
        <v>57</v>
      </c>
      <c r="D57" s="27" t="s">
        <v>85</v>
      </c>
      <c r="E57" s="8" t="s">
        <v>780</v>
      </c>
      <c r="F57" s="23">
        <f>КВОТА!C169</f>
        <v>55</v>
      </c>
      <c r="G57" s="23">
        <f>КВОТА!D169</f>
        <v>55</v>
      </c>
      <c r="H57" s="23">
        <f>КВОТА!I169</f>
        <v>5</v>
      </c>
      <c r="I57" s="72">
        <f>КВОТА!F169</f>
        <v>1</v>
      </c>
      <c r="J57" s="23">
        <f>КВОТА!G169</f>
        <v>0</v>
      </c>
      <c r="K57" s="23">
        <f>КВОТА!J169</f>
        <v>1</v>
      </c>
      <c r="L57" s="23">
        <v>0</v>
      </c>
      <c r="M57" s="23">
        <f>КВОТА!O169</f>
        <v>0</v>
      </c>
      <c r="N57" s="23">
        <v>0</v>
      </c>
      <c r="O57" s="23">
        <v>0</v>
      </c>
      <c r="P57" s="93">
        <v>0</v>
      </c>
      <c r="Q57" s="24" t="s">
        <v>528</v>
      </c>
      <c r="R57" s="72" t="s">
        <v>20</v>
      </c>
    </row>
    <row r="58" spans="1:18" ht="72" customHeight="1">
      <c r="A58" s="83">
        <v>46</v>
      </c>
      <c r="B58" s="72">
        <v>75403</v>
      </c>
      <c r="C58" s="27" t="s">
        <v>57</v>
      </c>
      <c r="D58" s="27" t="s">
        <v>932</v>
      </c>
      <c r="E58" s="8" t="s">
        <v>759</v>
      </c>
      <c r="F58" s="23">
        <f>КВОТА!C171</f>
        <v>50</v>
      </c>
      <c r="G58" s="23">
        <f>КВОТА!D171</f>
        <v>46</v>
      </c>
      <c r="H58" s="23">
        <f>КВОТА!I171</f>
        <v>1</v>
      </c>
      <c r="I58" s="72">
        <f>КВОТА!F171</f>
        <v>1</v>
      </c>
      <c r="J58" s="23">
        <f>КВОТА!G171</f>
        <v>0</v>
      </c>
      <c r="K58" s="23">
        <f>КВОТА!J171</f>
        <v>1</v>
      </c>
      <c r="L58" s="23">
        <v>0</v>
      </c>
      <c r="M58" s="23">
        <f>КВОТА!O171</f>
        <v>0</v>
      </c>
      <c r="N58" s="23">
        <v>0</v>
      </c>
      <c r="O58" s="23">
        <v>0</v>
      </c>
      <c r="P58" s="93">
        <v>0</v>
      </c>
      <c r="Q58" s="24" t="s">
        <v>528</v>
      </c>
      <c r="R58" s="72" t="s">
        <v>20</v>
      </c>
    </row>
    <row r="59" spans="1:18" ht="72" customHeight="1">
      <c r="A59" s="83">
        <v>47</v>
      </c>
      <c r="B59" s="72">
        <v>75403</v>
      </c>
      <c r="C59" s="27" t="s">
        <v>57</v>
      </c>
      <c r="D59" s="27" t="s">
        <v>86</v>
      </c>
      <c r="E59" s="8" t="s">
        <v>933</v>
      </c>
      <c r="F59" s="23">
        <f>КВОТА!C164</f>
        <v>52</v>
      </c>
      <c r="G59" s="23">
        <f>КВОТА!D164</f>
        <v>45</v>
      </c>
      <c r="H59" s="23">
        <f>КВОТА!I164</f>
        <v>0</v>
      </c>
      <c r="I59" s="72">
        <f>КВОТА!F164</f>
        <v>1</v>
      </c>
      <c r="J59" s="23">
        <f>КВОТА!G164</f>
        <v>0</v>
      </c>
      <c r="K59" s="23">
        <f>КВОТА!J164</f>
        <v>0</v>
      </c>
      <c r="L59" s="23">
        <v>0</v>
      </c>
      <c r="M59" s="23">
        <f>КВОТА!O164</f>
        <v>1</v>
      </c>
      <c r="N59" s="23">
        <v>0</v>
      </c>
      <c r="O59" s="23">
        <v>0</v>
      </c>
      <c r="P59" s="93">
        <v>0</v>
      </c>
      <c r="Q59" s="24" t="s">
        <v>528</v>
      </c>
      <c r="R59" s="72" t="s">
        <v>20</v>
      </c>
    </row>
    <row r="60" spans="1:18" ht="72" customHeight="1">
      <c r="A60" s="83">
        <v>48</v>
      </c>
      <c r="B60" s="72">
        <v>75403</v>
      </c>
      <c r="C60" s="27" t="s">
        <v>57</v>
      </c>
      <c r="D60" s="27" t="s">
        <v>87</v>
      </c>
      <c r="E60" s="8" t="s">
        <v>797</v>
      </c>
      <c r="F60" s="23">
        <f>КВОТА!C331</f>
        <v>36</v>
      </c>
      <c r="G60" s="23">
        <f>КВОТА!D331</f>
        <v>36</v>
      </c>
      <c r="H60" s="23">
        <f>КВОТА!I331</f>
        <v>3</v>
      </c>
      <c r="I60" s="72">
        <f>КВОТА!F331</f>
        <v>1</v>
      </c>
      <c r="J60" s="23">
        <f>КВОТА!G331</f>
        <v>0</v>
      </c>
      <c r="K60" s="23">
        <f>КВОТА!J331</f>
        <v>1</v>
      </c>
      <c r="L60" s="23">
        <v>0</v>
      </c>
      <c r="M60" s="23">
        <f>КВОТА!O331</f>
        <v>0</v>
      </c>
      <c r="N60" s="23">
        <v>0</v>
      </c>
      <c r="O60" s="23">
        <v>0</v>
      </c>
      <c r="P60" s="93">
        <v>0</v>
      </c>
      <c r="Q60" s="24" t="s">
        <v>528</v>
      </c>
      <c r="R60" s="72" t="s">
        <v>20</v>
      </c>
    </row>
    <row r="61" spans="1:18" ht="72" customHeight="1">
      <c r="A61" s="83">
        <v>49</v>
      </c>
      <c r="B61" s="72">
        <v>75403</v>
      </c>
      <c r="C61" s="27" t="s">
        <v>57</v>
      </c>
      <c r="D61" s="27" t="s">
        <v>88</v>
      </c>
      <c r="E61" s="8" t="s">
        <v>798</v>
      </c>
      <c r="F61" s="23">
        <f>КВОТА!C332</f>
        <v>42</v>
      </c>
      <c r="G61" s="23">
        <f>КВОТА!D332</f>
        <v>38</v>
      </c>
      <c r="H61" s="23">
        <f>КВОТА!I332</f>
        <v>1</v>
      </c>
      <c r="I61" s="72">
        <f>КВОТА!F332</f>
        <v>1</v>
      </c>
      <c r="J61" s="23">
        <f>КВОТА!G332</f>
        <v>0</v>
      </c>
      <c r="K61" s="23">
        <f>КВОТА!J332</f>
        <v>1</v>
      </c>
      <c r="L61" s="23">
        <v>0</v>
      </c>
      <c r="M61" s="23">
        <f>КВОТА!O332</f>
        <v>0</v>
      </c>
      <c r="N61" s="23">
        <v>0</v>
      </c>
      <c r="O61" s="23">
        <v>0</v>
      </c>
      <c r="P61" s="93">
        <v>0</v>
      </c>
      <c r="Q61" s="24" t="s">
        <v>528</v>
      </c>
      <c r="R61" s="72" t="s">
        <v>20</v>
      </c>
    </row>
    <row r="62" spans="1:18" ht="72" customHeight="1">
      <c r="A62" s="83">
        <v>50</v>
      </c>
      <c r="B62" s="72">
        <v>75403</v>
      </c>
      <c r="C62" s="72" t="s">
        <v>57</v>
      </c>
      <c r="D62" s="27" t="s">
        <v>89</v>
      </c>
      <c r="E62" s="8" t="s">
        <v>799</v>
      </c>
      <c r="F62" s="23">
        <f>КВОТА!C333</f>
        <v>41</v>
      </c>
      <c r="G62" s="23">
        <f>КВОТА!D333</f>
        <v>41</v>
      </c>
      <c r="H62" s="23">
        <f>КВОТА!I333</f>
        <v>0</v>
      </c>
      <c r="I62" s="72">
        <f>КВОТА!F333</f>
        <v>1</v>
      </c>
      <c r="J62" s="23">
        <f>КВОТА!G333</f>
        <v>0</v>
      </c>
      <c r="K62" s="23">
        <f>КВОТА!J333</f>
        <v>0</v>
      </c>
      <c r="L62" s="23">
        <v>0</v>
      </c>
      <c r="M62" s="23">
        <f>КВОТА!O333</f>
        <v>1</v>
      </c>
      <c r="N62" s="23">
        <v>0</v>
      </c>
      <c r="O62" s="23">
        <v>0</v>
      </c>
      <c r="P62" s="93">
        <v>0</v>
      </c>
      <c r="Q62" s="24" t="s">
        <v>528</v>
      </c>
      <c r="R62" s="72" t="s">
        <v>20</v>
      </c>
    </row>
    <row r="63" spans="1:18" ht="72" customHeight="1">
      <c r="A63" s="83">
        <v>51</v>
      </c>
      <c r="B63" s="72">
        <v>75403</v>
      </c>
      <c r="C63" s="72" t="s">
        <v>779</v>
      </c>
      <c r="D63" s="27" t="s">
        <v>777</v>
      </c>
      <c r="E63" s="47" t="s">
        <v>778</v>
      </c>
      <c r="F63" s="23">
        <f>SUBTOTAL(9,КВОТА!C194)</f>
        <v>62</v>
      </c>
      <c r="G63" s="23">
        <f>SUBTOTAL(9,КВОТА!D194)</f>
        <v>62</v>
      </c>
      <c r="H63" s="23">
        <f>КВОТА!I194</f>
        <v>0</v>
      </c>
      <c r="I63" s="72">
        <f>SUBTOTAL(9,КВОТА!F194)</f>
        <v>1</v>
      </c>
      <c r="J63" s="23">
        <f>SUBTOTAL(9,КВОТА!G194)</f>
        <v>0</v>
      </c>
      <c r="K63" s="23">
        <f>SUM(КВОТА!J194)</f>
        <v>0</v>
      </c>
      <c r="L63" s="23">
        <f>SUBTOTAL(9,КВОТА!K194)</f>
        <v>0</v>
      </c>
      <c r="M63" s="23">
        <f>SUBTOTAL(9,КВОТА!O194)</f>
        <v>1</v>
      </c>
      <c r="N63" s="23">
        <v>0</v>
      </c>
      <c r="O63" s="23">
        <v>0</v>
      </c>
      <c r="P63" s="93">
        <v>0</v>
      </c>
      <c r="Q63" s="24" t="s">
        <v>528</v>
      </c>
      <c r="R63" s="72" t="s">
        <v>20</v>
      </c>
    </row>
    <row r="64" spans="1:18" ht="39.75" customHeight="1">
      <c r="A64" s="83">
        <v>52</v>
      </c>
      <c r="B64" s="72">
        <v>75403</v>
      </c>
      <c r="C64" s="72" t="s">
        <v>57</v>
      </c>
      <c r="D64" s="27" t="s">
        <v>90</v>
      </c>
      <c r="E64" s="9" t="s">
        <v>755</v>
      </c>
      <c r="F64" s="23">
        <f>КВОТА!C173</f>
        <v>54</v>
      </c>
      <c r="G64" s="23">
        <f>КВОТА!D173</f>
        <v>47</v>
      </c>
      <c r="H64" s="23">
        <f>КВОТА!I173</f>
        <v>1</v>
      </c>
      <c r="I64" s="72">
        <f>КВОТА!F173</f>
        <v>1</v>
      </c>
      <c r="J64" s="23">
        <f>КВОТА!G173</f>
        <v>0</v>
      </c>
      <c r="K64" s="23">
        <f>КВОТА!J173</f>
        <v>1</v>
      </c>
      <c r="L64" s="23">
        <v>0</v>
      </c>
      <c r="M64" s="23">
        <f>КВОТА!O173</f>
        <v>0</v>
      </c>
      <c r="N64" s="23">
        <v>0</v>
      </c>
      <c r="O64" s="23">
        <v>0</v>
      </c>
      <c r="P64" s="93">
        <v>0</v>
      </c>
      <c r="Q64" s="24" t="s">
        <v>528</v>
      </c>
      <c r="R64" s="72" t="s">
        <v>20</v>
      </c>
    </row>
    <row r="65" spans="1:18" ht="47.25" customHeight="1">
      <c r="A65" s="83">
        <v>53</v>
      </c>
      <c r="B65" s="72">
        <v>75403</v>
      </c>
      <c r="C65" s="72" t="s">
        <v>57</v>
      </c>
      <c r="D65" s="27" t="s">
        <v>91</v>
      </c>
      <c r="E65" s="8" t="s">
        <v>760</v>
      </c>
      <c r="F65" s="23">
        <f>КВОТА!C165</f>
        <v>54</v>
      </c>
      <c r="G65" s="23">
        <f>КВОТА!D165</f>
        <v>52</v>
      </c>
      <c r="H65" s="23">
        <f>КВОТА!I165</f>
        <v>1</v>
      </c>
      <c r="I65" s="72">
        <f>КВОТА!F165</f>
        <v>1</v>
      </c>
      <c r="J65" s="23">
        <f>КВОТА!G165</f>
        <v>0</v>
      </c>
      <c r="K65" s="23">
        <f>КВОТА!J165</f>
        <v>1</v>
      </c>
      <c r="L65" s="23">
        <v>0</v>
      </c>
      <c r="M65" s="23">
        <f>КВОТА!O165</f>
        <v>0</v>
      </c>
      <c r="N65" s="23">
        <v>0</v>
      </c>
      <c r="O65" s="23">
        <v>0</v>
      </c>
      <c r="P65" s="93">
        <v>0</v>
      </c>
      <c r="Q65" s="24" t="s">
        <v>528</v>
      </c>
      <c r="R65" s="72" t="s">
        <v>20</v>
      </c>
    </row>
    <row r="66" spans="1:18" ht="47.25" customHeight="1">
      <c r="A66" s="83">
        <v>54</v>
      </c>
      <c r="B66" s="72">
        <v>75403</v>
      </c>
      <c r="C66" s="72" t="s">
        <v>37</v>
      </c>
      <c r="D66" s="27" t="s">
        <v>92</v>
      </c>
      <c r="E66" s="8" t="s">
        <v>800</v>
      </c>
      <c r="F66" s="23">
        <f>КВОТА!C335</f>
        <v>48</v>
      </c>
      <c r="G66" s="23">
        <f>КВОТА!D335</f>
        <v>48</v>
      </c>
      <c r="H66" s="23">
        <f>КВОТА!I335</f>
        <v>1</v>
      </c>
      <c r="I66" s="72">
        <f>КВОТА!F335</f>
        <v>1</v>
      </c>
      <c r="J66" s="23">
        <f>КВОТА!G335</f>
        <v>0</v>
      </c>
      <c r="K66" s="23">
        <f>КВОТА!J335</f>
        <v>1</v>
      </c>
      <c r="L66" s="23">
        <v>0</v>
      </c>
      <c r="M66" s="23">
        <f>КВОТА!O335</f>
        <v>0</v>
      </c>
      <c r="N66" s="23">
        <v>0</v>
      </c>
      <c r="O66" s="23">
        <v>0</v>
      </c>
      <c r="P66" s="93">
        <v>0</v>
      </c>
      <c r="Q66" s="24" t="s">
        <v>528</v>
      </c>
      <c r="R66" s="72" t="s">
        <v>20</v>
      </c>
    </row>
    <row r="67" spans="1:18" ht="51.75" customHeight="1">
      <c r="A67" s="83">
        <v>55</v>
      </c>
      <c r="B67" s="72">
        <v>75403</v>
      </c>
      <c r="C67" s="72" t="s">
        <v>21</v>
      </c>
      <c r="D67" s="27" t="s">
        <v>93</v>
      </c>
      <c r="E67" s="8" t="s">
        <v>762</v>
      </c>
      <c r="F67" s="23">
        <f>КВОТА!C182</f>
        <v>76</v>
      </c>
      <c r="G67" s="23">
        <f>КВОТА!D182</f>
        <v>76</v>
      </c>
      <c r="H67" s="23">
        <f>КВОТА!I182</f>
        <v>2</v>
      </c>
      <c r="I67" s="72">
        <f>КВОТА!F182</f>
        <v>1</v>
      </c>
      <c r="J67" s="23">
        <f>КВОТА!G182</f>
        <v>0</v>
      </c>
      <c r="K67" s="23">
        <f>КВОТА!J182</f>
        <v>1</v>
      </c>
      <c r="L67" s="23">
        <v>0</v>
      </c>
      <c r="M67" s="23">
        <f>КВОТА!O182</f>
        <v>0</v>
      </c>
      <c r="N67" s="23">
        <v>0</v>
      </c>
      <c r="O67" s="23">
        <v>0</v>
      </c>
      <c r="P67" s="93">
        <v>0</v>
      </c>
      <c r="Q67" s="24" t="s">
        <v>528</v>
      </c>
      <c r="R67" s="72" t="s">
        <v>20</v>
      </c>
    </row>
    <row r="68" spans="1:18" ht="46.9" customHeight="1">
      <c r="A68" s="83">
        <v>56</v>
      </c>
      <c r="B68" s="72">
        <v>75403</v>
      </c>
      <c r="C68" s="72" t="s">
        <v>37</v>
      </c>
      <c r="D68" s="27" t="s">
        <v>94</v>
      </c>
      <c r="E68" s="8" t="s">
        <v>765</v>
      </c>
      <c r="F68" s="23">
        <f>КВОТА!C176</f>
        <v>76</v>
      </c>
      <c r="G68" s="23">
        <f>КВОТА!D176</f>
        <v>76</v>
      </c>
      <c r="H68" s="23">
        <f>КВОТА!I176</f>
        <v>2</v>
      </c>
      <c r="I68" s="72">
        <f>КВОТА!F176</f>
        <v>1</v>
      </c>
      <c r="J68" s="23">
        <f>КВОТА!G176</f>
        <v>0</v>
      </c>
      <c r="K68" s="23">
        <f>КВОТА!J176</f>
        <v>1</v>
      </c>
      <c r="L68" s="23">
        <v>0</v>
      </c>
      <c r="M68" s="23">
        <f>КВОТА!O176</f>
        <v>0</v>
      </c>
      <c r="N68" s="23">
        <v>0</v>
      </c>
      <c r="O68" s="23">
        <v>0</v>
      </c>
      <c r="P68" s="93">
        <v>0</v>
      </c>
      <c r="Q68" s="24" t="s">
        <v>528</v>
      </c>
      <c r="R68" s="72" t="s">
        <v>20</v>
      </c>
    </row>
    <row r="69" spans="1:18" ht="72" customHeight="1">
      <c r="A69" s="83">
        <v>57</v>
      </c>
      <c r="B69" s="72">
        <v>75403</v>
      </c>
      <c r="C69" s="72" t="s">
        <v>37</v>
      </c>
      <c r="D69" s="27" t="s">
        <v>95</v>
      </c>
      <c r="E69" s="8" t="s">
        <v>767</v>
      </c>
      <c r="F69" s="23">
        <f>КВОТА!C180</f>
        <v>92</v>
      </c>
      <c r="G69" s="23">
        <f>КВОТА!D180</f>
        <v>92</v>
      </c>
      <c r="H69" s="23">
        <f>КВОТА!I180</f>
        <v>3</v>
      </c>
      <c r="I69" s="72">
        <f>КВОТА!F180</f>
        <v>1</v>
      </c>
      <c r="J69" s="23">
        <f>КВОТА!G180</f>
        <v>0</v>
      </c>
      <c r="K69" s="23">
        <f>КВОТА!J180</f>
        <v>1</v>
      </c>
      <c r="L69" s="23">
        <v>0</v>
      </c>
      <c r="M69" s="23">
        <f>КВОТА!O180</f>
        <v>0</v>
      </c>
      <c r="N69" s="23">
        <v>0</v>
      </c>
      <c r="O69" s="23">
        <v>0</v>
      </c>
      <c r="P69" s="93">
        <v>0</v>
      </c>
      <c r="Q69" s="24" t="s">
        <v>528</v>
      </c>
      <c r="R69" s="72" t="s">
        <v>20</v>
      </c>
    </row>
    <row r="70" spans="1:18" ht="72" customHeight="1">
      <c r="A70" s="83">
        <v>58</v>
      </c>
      <c r="B70" s="72">
        <v>75403</v>
      </c>
      <c r="C70" s="72" t="s">
        <v>37</v>
      </c>
      <c r="D70" s="27" t="s">
        <v>96</v>
      </c>
      <c r="E70" s="8" t="s">
        <v>801</v>
      </c>
      <c r="F70" s="23">
        <f>КВОТА!C166</f>
        <v>55</v>
      </c>
      <c r="G70" s="23">
        <f>КВОТА!D166</f>
        <v>55</v>
      </c>
      <c r="H70" s="23">
        <f>КВОТА!I166</f>
        <v>1</v>
      </c>
      <c r="I70" s="72">
        <f>SUBTOTAL(9,КВОТА!F166)</f>
        <v>1</v>
      </c>
      <c r="J70" s="23">
        <f>SUBTOTAL(9,КВОТА!G166)</f>
        <v>0</v>
      </c>
      <c r="K70" s="23">
        <f>SUBTOTAL(9,КВОТА!J166)</f>
        <v>1</v>
      </c>
      <c r="L70" s="23">
        <v>0</v>
      </c>
      <c r="M70" s="23">
        <f>SUBTOTAL(9,КВОТА!O166)</f>
        <v>0</v>
      </c>
      <c r="N70" s="23">
        <v>0</v>
      </c>
      <c r="O70" s="23">
        <v>0</v>
      </c>
      <c r="P70" s="93">
        <v>0</v>
      </c>
      <c r="Q70" s="24" t="s">
        <v>528</v>
      </c>
      <c r="R70" s="72" t="s">
        <v>20</v>
      </c>
    </row>
    <row r="71" spans="1:18" ht="72" customHeight="1">
      <c r="A71" s="83">
        <v>59</v>
      </c>
      <c r="B71" s="72">
        <v>75403</v>
      </c>
      <c r="C71" s="27" t="s">
        <v>97</v>
      </c>
      <c r="D71" s="27" t="s">
        <v>768</v>
      </c>
      <c r="E71" s="8" t="s">
        <v>769</v>
      </c>
      <c r="F71" s="23">
        <f>КВОТА!C178</f>
        <v>90</v>
      </c>
      <c r="G71" s="23">
        <f>КВОТА!D178</f>
        <v>90</v>
      </c>
      <c r="H71" s="23">
        <f>КВОТА!I178</f>
        <v>3</v>
      </c>
      <c r="I71" s="72">
        <f>КВОТА!F178</f>
        <v>1</v>
      </c>
      <c r="J71" s="23">
        <f>КВОТА!G178</f>
        <v>0</v>
      </c>
      <c r="K71" s="23">
        <f>КВОТА!J178</f>
        <v>1</v>
      </c>
      <c r="L71" s="23">
        <v>0</v>
      </c>
      <c r="M71" s="23">
        <f>КВОТА!O178</f>
        <v>0</v>
      </c>
      <c r="N71" s="23">
        <v>0</v>
      </c>
      <c r="O71" s="23">
        <v>0</v>
      </c>
      <c r="P71" s="93">
        <v>0</v>
      </c>
      <c r="Q71" s="24" t="s">
        <v>528</v>
      </c>
      <c r="R71" s="72" t="s">
        <v>20</v>
      </c>
    </row>
    <row r="72" spans="1:18" ht="72" customHeight="1">
      <c r="A72" s="83">
        <v>60</v>
      </c>
      <c r="B72" s="72">
        <v>75403</v>
      </c>
      <c r="C72" s="72" t="s">
        <v>37</v>
      </c>
      <c r="D72" s="27" t="s">
        <v>98</v>
      </c>
      <c r="E72" s="10" t="s">
        <v>770</v>
      </c>
      <c r="F72" s="23">
        <f>КВОТА!C181</f>
        <v>86</v>
      </c>
      <c r="G72" s="23">
        <f>КВОТА!D181</f>
        <v>86</v>
      </c>
      <c r="H72" s="23">
        <f>КВОТА!I181</f>
        <v>4</v>
      </c>
      <c r="I72" s="72">
        <f>КВОТА!F181</f>
        <v>1</v>
      </c>
      <c r="J72" s="23">
        <f>КВОТА!G181</f>
        <v>0</v>
      </c>
      <c r="K72" s="23">
        <f>КВОТА!J181</f>
        <v>1</v>
      </c>
      <c r="L72" s="23">
        <v>0</v>
      </c>
      <c r="M72" s="23">
        <f>КВОТА!O181</f>
        <v>0</v>
      </c>
      <c r="N72" s="23">
        <v>0</v>
      </c>
      <c r="O72" s="23">
        <v>0</v>
      </c>
      <c r="P72" s="93">
        <v>0</v>
      </c>
      <c r="Q72" s="24" t="s">
        <v>528</v>
      </c>
      <c r="R72" s="72" t="s">
        <v>20</v>
      </c>
    </row>
    <row r="73" spans="1:18" ht="72" customHeight="1">
      <c r="A73" s="83">
        <v>61</v>
      </c>
      <c r="B73" s="72">
        <v>75403</v>
      </c>
      <c r="C73" s="27" t="s">
        <v>37</v>
      </c>
      <c r="D73" s="27" t="s">
        <v>773</v>
      </c>
      <c r="E73" s="8" t="s">
        <v>774</v>
      </c>
      <c r="F73" s="23">
        <f>КВОТА!C184</f>
        <v>56</v>
      </c>
      <c r="G73" s="23">
        <f>КВОТА!D184</f>
        <v>56</v>
      </c>
      <c r="H73" s="23">
        <f>КВОТА!I184</f>
        <v>1</v>
      </c>
      <c r="I73" s="72">
        <f>КВОТА!F184</f>
        <v>1</v>
      </c>
      <c r="J73" s="23">
        <f>КВОТА!G184</f>
        <v>0</v>
      </c>
      <c r="K73" s="23">
        <f>КВОТА!J184</f>
        <v>1</v>
      </c>
      <c r="L73" s="23">
        <v>0</v>
      </c>
      <c r="M73" s="23">
        <f>КВОТА!O184</f>
        <v>0</v>
      </c>
      <c r="N73" s="23">
        <v>0</v>
      </c>
      <c r="O73" s="23">
        <v>0</v>
      </c>
      <c r="P73" s="93">
        <v>0</v>
      </c>
      <c r="Q73" s="24" t="s">
        <v>528</v>
      </c>
      <c r="R73" s="72" t="s">
        <v>20</v>
      </c>
    </row>
    <row r="74" spans="1:18" ht="72" customHeight="1">
      <c r="A74" s="83">
        <v>62</v>
      </c>
      <c r="B74" s="72">
        <v>75403</v>
      </c>
      <c r="C74" s="72" t="s">
        <v>37</v>
      </c>
      <c r="D74" s="27" t="s">
        <v>99</v>
      </c>
      <c r="E74" s="10" t="s">
        <v>771</v>
      </c>
      <c r="F74" s="23">
        <f>КВОТА!C174</f>
        <v>93</v>
      </c>
      <c r="G74" s="23">
        <f>КВОТА!D174</f>
        <v>93</v>
      </c>
      <c r="H74" s="23">
        <f>КВОТА!I174</f>
        <v>1</v>
      </c>
      <c r="I74" s="72">
        <f>КВОТА!F174</f>
        <v>1</v>
      </c>
      <c r="J74" s="23">
        <f>КВОТА!G174</f>
        <v>0</v>
      </c>
      <c r="K74" s="23">
        <f>КВОТА!J174</f>
        <v>1</v>
      </c>
      <c r="L74" s="23">
        <v>0</v>
      </c>
      <c r="M74" s="23">
        <f>КВОТА!O174</f>
        <v>0</v>
      </c>
      <c r="N74" s="23">
        <v>0</v>
      </c>
      <c r="O74" s="23">
        <v>0</v>
      </c>
      <c r="P74" s="93">
        <v>0</v>
      </c>
      <c r="Q74" s="24" t="s">
        <v>528</v>
      </c>
      <c r="R74" s="72" t="s">
        <v>20</v>
      </c>
    </row>
    <row r="75" spans="1:18" ht="72" customHeight="1">
      <c r="A75" s="83">
        <v>63</v>
      </c>
      <c r="B75" s="72">
        <v>75403</v>
      </c>
      <c r="C75" s="72" t="s">
        <v>37</v>
      </c>
      <c r="D75" s="27" t="s">
        <v>100</v>
      </c>
      <c r="E75" s="10" t="s">
        <v>772</v>
      </c>
      <c r="F75" s="23">
        <f>КВОТА!C175</f>
        <v>78</v>
      </c>
      <c r="G75" s="23">
        <f>КВОТА!D175</f>
        <v>69</v>
      </c>
      <c r="H75" s="23">
        <f>КВОТА!I175</f>
        <v>1</v>
      </c>
      <c r="I75" s="72">
        <f>КВОТА!F175</f>
        <v>1</v>
      </c>
      <c r="J75" s="23">
        <f>КВОТА!G175</f>
        <v>0</v>
      </c>
      <c r="K75" s="23">
        <f>КВОТА!J175</f>
        <v>1</v>
      </c>
      <c r="L75" s="23">
        <v>0</v>
      </c>
      <c r="M75" s="23">
        <f>КВОТА!O175</f>
        <v>0</v>
      </c>
      <c r="N75" s="23">
        <v>0</v>
      </c>
      <c r="O75" s="23">
        <v>0</v>
      </c>
      <c r="P75" s="93">
        <v>0</v>
      </c>
      <c r="Q75" s="24" t="s">
        <v>528</v>
      </c>
      <c r="R75" s="72" t="s">
        <v>20</v>
      </c>
    </row>
    <row r="76" spans="1:18" ht="72" customHeight="1">
      <c r="A76" s="83">
        <v>64</v>
      </c>
      <c r="B76" s="72">
        <v>75403</v>
      </c>
      <c r="C76" s="72" t="s">
        <v>37</v>
      </c>
      <c r="D76" s="27" t="s">
        <v>101</v>
      </c>
      <c r="E76" s="8" t="s">
        <v>720</v>
      </c>
      <c r="F76" s="23">
        <f>КВОТА!C39</f>
        <v>111</v>
      </c>
      <c r="G76" s="23">
        <f>КВОТА!D39</f>
        <v>111</v>
      </c>
      <c r="H76" s="23">
        <f>КВОТА!I39</f>
        <v>3</v>
      </c>
      <c r="I76" s="72">
        <f>КВОТА!F39</f>
        <v>3</v>
      </c>
      <c r="J76" s="23">
        <f>КВОТА!G39</f>
        <v>0</v>
      </c>
      <c r="K76" s="23">
        <f>КВОТА!J39</f>
        <v>3</v>
      </c>
      <c r="L76" s="23">
        <v>0</v>
      </c>
      <c r="M76" s="23">
        <f>КВОТА!O39</f>
        <v>0</v>
      </c>
      <c r="N76" s="23">
        <v>0</v>
      </c>
      <c r="O76" s="23">
        <v>0</v>
      </c>
      <c r="P76" s="93">
        <v>0</v>
      </c>
      <c r="Q76" s="24" t="s">
        <v>528</v>
      </c>
      <c r="R76" s="72" t="s">
        <v>20</v>
      </c>
    </row>
    <row r="77" spans="1:18" ht="72" customHeight="1">
      <c r="A77" s="83">
        <v>65</v>
      </c>
      <c r="B77" s="72">
        <v>75403</v>
      </c>
      <c r="C77" s="72" t="s">
        <v>37</v>
      </c>
      <c r="D77" s="27" t="s">
        <v>102</v>
      </c>
      <c r="E77" s="8" t="s">
        <v>802</v>
      </c>
      <c r="F77" s="23">
        <f>КВОТА!C177</f>
        <v>55</v>
      </c>
      <c r="G77" s="23">
        <f>КВОТА!D177</f>
        <v>55</v>
      </c>
      <c r="H77" s="23">
        <f>КВОТА!I177</f>
        <v>2</v>
      </c>
      <c r="I77" s="72">
        <f>КВОТА!F177</f>
        <v>1</v>
      </c>
      <c r="J77" s="23">
        <f>КВОТА!G177</f>
        <v>0</v>
      </c>
      <c r="K77" s="23">
        <f>КВОТА!J177</f>
        <v>1</v>
      </c>
      <c r="L77" s="23">
        <v>0</v>
      </c>
      <c r="M77" s="23">
        <f>КВОТА!O177</f>
        <v>0</v>
      </c>
      <c r="N77" s="23">
        <v>0</v>
      </c>
      <c r="O77" s="23">
        <v>0</v>
      </c>
      <c r="P77" s="93">
        <v>0</v>
      </c>
      <c r="Q77" s="24" t="s">
        <v>528</v>
      </c>
      <c r="R77" s="72" t="s">
        <v>20</v>
      </c>
    </row>
    <row r="78" spans="1:18" ht="72" customHeight="1">
      <c r="A78" s="83">
        <v>66</v>
      </c>
      <c r="B78" s="72">
        <v>75403</v>
      </c>
      <c r="C78" s="72" t="s">
        <v>37</v>
      </c>
      <c r="D78" s="27" t="s">
        <v>103</v>
      </c>
      <c r="E78" s="8" t="s">
        <v>775</v>
      </c>
      <c r="F78" s="23">
        <f>КВОТА!C185</f>
        <v>89</v>
      </c>
      <c r="G78" s="23">
        <f>КВОТА!D185</f>
        <v>89</v>
      </c>
      <c r="H78" s="23">
        <f>КВОТА!I185</f>
        <v>3</v>
      </c>
      <c r="I78" s="72">
        <f>КВОТА!F185</f>
        <v>1</v>
      </c>
      <c r="J78" s="23">
        <f>КВОТА!G185</f>
        <v>0</v>
      </c>
      <c r="K78" s="23">
        <f>КВОТА!J185</f>
        <v>1</v>
      </c>
      <c r="L78" s="23">
        <v>0</v>
      </c>
      <c r="M78" s="23">
        <f>КВОТА!O185</f>
        <v>0</v>
      </c>
      <c r="N78" s="23">
        <v>0</v>
      </c>
      <c r="O78" s="23">
        <v>0</v>
      </c>
      <c r="P78" s="93">
        <v>0</v>
      </c>
      <c r="Q78" s="24" t="s">
        <v>528</v>
      </c>
      <c r="R78" s="72" t="s">
        <v>20</v>
      </c>
    </row>
    <row r="79" spans="1:18" ht="72" customHeight="1">
      <c r="A79" s="83">
        <v>67</v>
      </c>
      <c r="B79" s="72">
        <v>75403</v>
      </c>
      <c r="C79" s="72" t="s">
        <v>104</v>
      </c>
      <c r="D79" s="27" t="s">
        <v>105</v>
      </c>
      <c r="E79" s="8" t="s">
        <v>782</v>
      </c>
      <c r="F79" s="23">
        <f>КВОТА!C31</f>
        <v>102</v>
      </c>
      <c r="G79" s="23">
        <f>КВОТА!D31</f>
        <v>102</v>
      </c>
      <c r="H79" s="23">
        <f>КВОТА!I31</f>
        <v>3</v>
      </c>
      <c r="I79" s="72">
        <f>КВОТА!F31</f>
        <v>3</v>
      </c>
      <c r="J79" s="23">
        <f>КВОТА!G31</f>
        <v>0</v>
      </c>
      <c r="K79" s="23">
        <f>КВОТА!J31</f>
        <v>3</v>
      </c>
      <c r="L79" s="23">
        <v>0</v>
      </c>
      <c r="M79" s="23">
        <f>КВОТА!O31</f>
        <v>0</v>
      </c>
      <c r="N79" s="23">
        <v>0</v>
      </c>
      <c r="O79" s="23">
        <v>0</v>
      </c>
      <c r="P79" s="93">
        <v>0</v>
      </c>
      <c r="Q79" s="24" t="s">
        <v>528</v>
      </c>
      <c r="R79" s="72" t="s">
        <v>20</v>
      </c>
    </row>
    <row r="80" spans="1:18" ht="72" customHeight="1">
      <c r="A80" s="83">
        <v>68</v>
      </c>
      <c r="B80" s="72">
        <v>75403</v>
      </c>
      <c r="C80" s="72" t="s">
        <v>104</v>
      </c>
      <c r="D80" s="27" t="s">
        <v>106</v>
      </c>
      <c r="E80" s="8" t="s">
        <v>781</v>
      </c>
      <c r="F80" s="23">
        <f>КВОТА!C186</f>
        <v>89</v>
      </c>
      <c r="G80" s="23">
        <f>КВОТА!D186</f>
        <v>89</v>
      </c>
      <c r="H80" s="23">
        <f>КВОТА!I186</f>
        <v>1</v>
      </c>
      <c r="I80" s="72">
        <f>КВОТА!F186</f>
        <v>1</v>
      </c>
      <c r="J80" s="23">
        <f>КВОТА!G186</f>
        <v>0</v>
      </c>
      <c r="K80" s="23">
        <f>КВОТА!J186</f>
        <v>1</v>
      </c>
      <c r="L80" s="23">
        <v>0</v>
      </c>
      <c r="M80" s="23">
        <f>КВОТА!O186</f>
        <v>0</v>
      </c>
      <c r="N80" s="23">
        <v>0</v>
      </c>
      <c r="O80" s="23">
        <v>0</v>
      </c>
      <c r="P80" s="93">
        <v>0</v>
      </c>
      <c r="Q80" s="24" t="s">
        <v>528</v>
      </c>
      <c r="R80" s="72" t="s">
        <v>20</v>
      </c>
    </row>
    <row r="81" spans="1:18" ht="72" customHeight="1">
      <c r="A81" s="83">
        <v>69</v>
      </c>
      <c r="B81" s="72">
        <v>75403</v>
      </c>
      <c r="C81" s="72" t="s">
        <v>70</v>
      </c>
      <c r="D81" s="27" t="s">
        <v>107</v>
      </c>
      <c r="E81" s="8" t="s">
        <v>785</v>
      </c>
      <c r="F81" s="23">
        <f>КВОТА!C187</f>
        <v>73</v>
      </c>
      <c r="G81" s="23">
        <f>КВОТА!D187</f>
        <v>73</v>
      </c>
      <c r="H81" s="23">
        <f>КВОТА!I187</f>
        <v>5</v>
      </c>
      <c r="I81" s="72">
        <f>КВОТА!F187</f>
        <v>1</v>
      </c>
      <c r="J81" s="23">
        <f>КВОТА!G187</f>
        <v>0</v>
      </c>
      <c r="K81" s="23">
        <f>КВОТА!J187</f>
        <v>1</v>
      </c>
      <c r="L81" s="23">
        <v>0</v>
      </c>
      <c r="M81" s="23">
        <f>КВОТА!O187</f>
        <v>0</v>
      </c>
      <c r="N81" s="23">
        <v>0</v>
      </c>
      <c r="O81" s="23">
        <v>0</v>
      </c>
      <c r="P81" s="93">
        <v>0</v>
      </c>
      <c r="Q81" s="24" t="s">
        <v>528</v>
      </c>
      <c r="R81" s="72" t="s">
        <v>20</v>
      </c>
    </row>
    <row r="82" spans="1:18" ht="72" customHeight="1">
      <c r="A82" s="83">
        <v>70</v>
      </c>
      <c r="B82" s="72">
        <v>75404</v>
      </c>
      <c r="C82" s="72" t="s">
        <v>108</v>
      </c>
      <c r="D82" s="27" t="s">
        <v>109</v>
      </c>
      <c r="E82" s="8" t="s">
        <v>803</v>
      </c>
      <c r="F82" s="23">
        <f>КВОТА!C188</f>
        <v>49</v>
      </c>
      <c r="G82" s="23">
        <f>КВОТА!D188</f>
        <v>38</v>
      </c>
      <c r="H82" s="23">
        <f>КВОТА!I188</f>
        <v>1</v>
      </c>
      <c r="I82" s="72">
        <f>КВОТА!F188</f>
        <v>1</v>
      </c>
      <c r="J82" s="23">
        <f>КВОТА!G188</f>
        <v>0</v>
      </c>
      <c r="K82" s="23">
        <f>КВОТА!J188</f>
        <v>1</v>
      </c>
      <c r="L82" s="23">
        <v>0</v>
      </c>
      <c r="M82" s="23">
        <f>КВОТА!O188</f>
        <v>0</v>
      </c>
      <c r="N82" s="23">
        <v>0</v>
      </c>
      <c r="O82" s="23">
        <v>0</v>
      </c>
      <c r="P82" s="93">
        <v>0</v>
      </c>
      <c r="Q82" s="24" t="s">
        <v>528</v>
      </c>
      <c r="R82" s="72" t="s">
        <v>20</v>
      </c>
    </row>
    <row r="83" spans="1:18" ht="60.6" customHeight="1">
      <c r="A83" s="83">
        <v>71</v>
      </c>
      <c r="B83" s="72">
        <v>75403</v>
      </c>
      <c r="C83" s="72" t="s">
        <v>37</v>
      </c>
      <c r="D83" s="27" t="s">
        <v>110</v>
      </c>
      <c r="E83" s="8" t="s">
        <v>788</v>
      </c>
      <c r="F83" s="23">
        <f>КВОТА!C179</f>
        <v>70</v>
      </c>
      <c r="G83" s="23">
        <f>КВОТА!D179</f>
        <v>69</v>
      </c>
      <c r="H83" s="23">
        <f>КВОТА!I179</f>
        <v>3</v>
      </c>
      <c r="I83" s="72">
        <f>КВОТА!F179</f>
        <v>1</v>
      </c>
      <c r="J83" s="23">
        <f>КВОТА!G179</f>
        <v>0</v>
      </c>
      <c r="K83" s="23">
        <f>КВОТА!J179</f>
        <v>1</v>
      </c>
      <c r="L83" s="23">
        <v>0</v>
      </c>
      <c r="M83" s="23">
        <f>КВОТА!O179</f>
        <v>0</v>
      </c>
      <c r="N83" s="23">
        <v>0</v>
      </c>
      <c r="O83" s="23">
        <v>0</v>
      </c>
      <c r="P83" s="93">
        <v>0</v>
      </c>
      <c r="Q83" s="24" t="s">
        <v>528</v>
      </c>
      <c r="R83" s="72" t="s">
        <v>20</v>
      </c>
    </row>
    <row r="84" spans="1:18" ht="60.6" customHeight="1">
      <c r="A84" s="83">
        <v>72</v>
      </c>
      <c r="B84" s="72">
        <v>75404</v>
      </c>
      <c r="C84" s="72" t="s">
        <v>111</v>
      </c>
      <c r="D84" s="27" t="s">
        <v>112</v>
      </c>
      <c r="E84" s="8" t="s">
        <v>804</v>
      </c>
      <c r="F84" s="23">
        <f>КВОТА!C189</f>
        <v>51</v>
      </c>
      <c r="G84" s="23">
        <f>КВОТА!D189</f>
        <v>51</v>
      </c>
      <c r="H84" s="23">
        <f>КВОТА!I189</f>
        <v>1</v>
      </c>
      <c r="I84" s="72">
        <f>КВОТА!F189</f>
        <v>1</v>
      </c>
      <c r="J84" s="23">
        <f>КВОТА!G189</f>
        <v>0</v>
      </c>
      <c r="K84" s="23">
        <f>КВОТА!J189</f>
        <v>1</v>
      </c>
      <c r="L84" s="23">
        <v>0</v>
      </c>
      <c r="M84" s="23">
        <f>КВОТА!O189</f>
        <v>0</v>
      </c>
      <c r="N84" s="23">
        <v>0</v>
      </c>
      <c r="O84" s="23">
        <v>0</v>
      </c>
      <c r="P84" s="93">
        <v>0</v>
      </c>
      <c r="Q84" s="24" t="s">
        <v>528</v>
      </c>
      <c r="R84" s="72" t="s">
        <v>20</v>
      </c>
    </row>
    <row r="85" spans="1:18" ht="60.6" hidden="1" customHeight="1">
      <c r="A85" s="83">
        <v>73</v>
      </c>
      <c r="B85" s="72">
        <v>75204</v>
      </c>
      <c r="C85" s="72" t="s">
        <v>44</v>
      </c>
      <c r="D85" s="27" t="s">
        <v>113</v>
      </c>
      <c r="E85" s="8" t="s">
        <v>897</v>
      </c>
      <c r="F85" s="23">
        <f>КВОТА!C339</f>
        <v>52</v>
      </c>
      <c r="G85" s="23">
        <f>КВОТА!D339</f>
        <v>50</v>
      </c>
      <c r="H85" s="23">
        <f>SUM(КВОТА!I339)</f>
        <v>3</v>
      </c>
      <c r="I85" s="72">
        <f>SUM(КВОТА!F339)</f>
        <v>1</v>
      </c>
      <c r="J85" s="23">
        <f>КВОТА!G339</f>
        <v>0</v>
      </c>
      <c r="K85" s="23">
        <f>КВОТА!J339</f>
        <v>1</v>
      </c>
      <c r="L85" s="23">
        <v>0</v>
      </c>
      <c r="M85" s="23">
        <f>КВОТА!O339</f>
        <v>0</v>
      </c>
      <c r="N85" s="23">
        <v>0</v>
      </c>
      <c r="O85" s="92">
        <v>0</v>
      </c>
      <c r="P85" s="92">
        <v>0</v>
      </c>
      <c r="Q85" s="24" t="s">
        <v>527</v>
      </c>
      <c r="R85" s="72" t="s">
        <v>20</v>
      </c>
    </row>
    <row r="86" spans="1:18" ht="60.6" hidden="1" customHeight="1">
      <c r="A86" s="83">
        <v>74</v>
      </c>
      <c r="B86" s="72">
        <v>75103</v>
      </c>
      <c r="C86" s="72" t="s">
        <v>114</v>
      </c>
      <c r="D86" s="27" t="s">
        <v>115</v>
      </c>
      <c r="E86" s="8" t="s">
        <v>727</v>
      </c>
      <c r="F86" s="23">
        <f>КВОТА!C60</f>
        <v>162</v>
      </c>
      <c r="G86" s="23">
        <f>КВОТА!D60</f>
        <v>62</v>
      </c>
      <c r="H86" s="23">
        <f>КВОТА!I60</f>
        <v>9</v>
      </c>
      <c r="I86" s="72">
        <f>КВОТА!F60</f>
        <v>3</v>
      </c>
      <c r="J86" s="23">
        <f>КВОТА!G60</f>
        <v>0</v>
      </c>
      <c r="K86" s="23">
        <f>КВОТА!J60</f>
        <v>3</v>
      </c>
      <c r="L86" s="23">
        <v>0</v>
      </c>
      <c r="M86" s="23">
        <f>КВОТА!O60</f>
        <v>0</v>
      </c>
      <c r="N86" s="23">
        <v>0</v>
      </c>
      <c r="O86" s="92">
        <v>0</v>
      </c>
      <c r="P86" s="92">
        <v>0</v>
      </c>
      <c r="Q86" s="24" t="s">
        <v>527</v>
      </c>
      <c r="R86" s="72" t="s">
        <v>20</v>
      </c>
    </row>
    <row r="87" spans="1:18" ht="60.6" hidden="1" customHeight="1">
      <c r="A87" s="83">
        <v>75</v>
      </c>
      <c r="B87" s="72">
        <v>75103</v>
      </c>
      <c r="C87" s="72" t="s">
        <v>731</v>
      </c>
      <c r="D87" s="27" t="s">
        <v>730</v>
      </c>
      <c r="E87" s="8" t="s">
        <v>729</v>
      </c>
      <c r="F87" s="23">
        <f>КВОТА!C61</f>
        <v>130</v>
      </c>
      <c r="G87" s="23">
        <f>КВОТА!D61</f>
        <v>83</v>
      </c>
      <c r="H87" s="23">
        <f>КВОТА!I61</f>
        <v>4</v>
      </c>
      <c r="I87" s="72">
        <f>КВОТА!F61</f>
        <v>1</v>
      </c>
      <c r="J87" s="23">
        <f>КВОТА!G61</f>
        <v>0</v>
      </c>
      <c r="K87" s="23">
        <f>КВОТА!J61</f>
        <v>1</v>
      </c>
      <c r="L87" s="23">
        <v>0</v>
      </c>
      <c r="M87" s="23">
        <f>КВОТА!O61</f>
        <v>0</v>
      </c>
      <c r="N87" s="23">
        <v>0</v>
      </c>
      <c r="O87" s="58">
        <v>0</v>
      </c>
      <c r="P87" s="23">
        <v>0</v>
      </c>
      <c r="Q87" s="5" t="s">
        <v>530</v>
      </c>
      <c r="R87" s="72" t="s">
        <v>20</v>
      </c>
    </row>
    <row r="88" spans="1:18" ht="60.6" hidden="1" customHeight="1">
      <c r="A88" s="83">
        <v>76</v>
      </c>
      <c r="B88" s="72">
        <v>75103</v>
      </c>
      <c r="C88" s="68">
        <v>22282</v>
      </c>
      <c r="D88" s="27" t="s">
        <v>116</v>
      </c>
      <c r="E88" s="8" t="s">
        <v>898</v>
      </c>
      <c r="F88" s="23">
        <f>SUM(КВОТА!C342)</f>
        <v>38</v>
      </c>
      <c r="G88" s="23">
        <f>SUBTOTAL(9,КВОТА!D342)</f>
        <v>36</v>
      </c>
      <c r="H88" s="23">
        <f>КВОТА!I342</f>
        <v>1</v>
      </c>
      <c r="I88" s="72">
        <f>КВОТА!F342</f>
        <v>1</v>
      </c>
      <c r="J88" s="23">
        <f>КВОТА!G342</f>
        <v>0</v>
      </c>
      <c r="K88" s="23">
        <f>КВОТА!J342</f>
        <v>1</v>
      </c>
      <c r="L88" s="23">
        <v>0</v>
      </c>
      <c r="M88" s="23">
        <f>КВОТА!O342</f>
        <v>0</v>
      </c>
      <c r="N88" s="23">
        <v>0</v>
      </c>
      <c r="O88" s="92">
        <v>0</v>
      </c>
      <c r="P88" s="92">
        <v>0</v>
      </c>
      <c r="Q88" s="24" t="s">
        <v>527</v>
      </c>
      <c r="R88" s="72" t="s">
        <v>20</v>
      </c>
    </row>
    <row r="89" spans="1:18" ht="60.6" hidden="1" customHeight="1">
      <c r="A89" s="83">
        <v>77</v>
      </c>
      <c r="B89" s="72">
        <v>75103</v>
      </c>
      <c r="C89" s="72" t="s">
        <v>117</v>
      </c>
      <c r="D89" s="27" t="s">
        <v>118</v>
      </c>
      <c r="E89" s="8" t="s">
        <v>899</v>
      </c>
      <c r="F89" s="23">
        <f>КВОТА!C206</f>
        <v>50</v>
      </c>
      <c r="G89" s="23">
        <f>КВОТА!D206</f>
        <v>50</v>
      </c>
      <c r="H89" s="23">
        <f>КВОТА!I206</f>
        <v>2</v>
      </c>
      <c r="I89" s="72">
        <f>КВОТА!F206</f>
        <v>1</v>
      </c>
      <c r="J89" s="23">
        <f>КВОТА!G206</f>
        <v>0</v>
      </c>
      <c r="K89" s="23">
        <f>КВОТА!J206</f>
        <v>1</v>
      </c>
      <c r="L89" s="23">
        <v>0</v>
      </c>
      <c r="M89" s="23">
        <f>КВОТА!O206</f>
        <v>0</v>
      </c>
      <c r="N89" s="23">
        <v>0</v>
      </c>
      <c r="O89" s="92">
        <v>0</v>
      </c>
      <c r="P89" s="92">
        <v>0</v>
      </c>
      <c r="Q89" s="24" t="s">
        <v>527</v>
      </c>
      <c r="R89" s="72" t="s">
        <v>20</v>
      </c>
    </row>
    <row r="90" spans="1:18" ht="60.6" hidden="1" customHeight="1">
      <c r="A90" s="83">
        <v>78</v>
      </c>
      <c r="B90" s="72">
        <v>65241</v>
      </c>
      <c r="C90" s="72" t="s">
        <v>119</v>
      </c>
      <c r="D90" s="27" t="s">
        <v>120</v>
      </c>
      <c r="E90" s="8" t="s">
        <v>900</v>
      </c>
      <c r="F90" s="23">
        <f>КВОТА!C207</f>
        <v>53</v>
      </c>
      <c r="G90" s="23">
        <f>КВОТА!D207</f>
        <v>53</v>
      </c>
      <c r="H90" s="23">
        <f>КВОТА!I207</f>
        <v>1</v>
      </c>
      <c r="I90" s="72">
        <f>КВОТА!F207</f>
        <v>1</v>
      </c>
      <c r="J90" s="23">
        <f>КВОТА!G207</f>
        <v>0</v>
      </c>
      <c r="K90" s="23">
        <f>КВОТА!J207</f>
        <v>1</v>
      </c>
      <c r="L90" s="23">
        <v>0</v>
      </c>
      <c r="M90" s="23">
        <f>КВОТА!O207</f>
        <v>0</v>
      </c>
      <c r="N90" s="23">
        <v>0</v>
      </c>
      <c r="O90" s="92">
        <v>0</v>
      </c>
      <c r="P90" s="92">
        <v>0</v>
      </c>
      <c r="Q90" s="24" t="s">
        <v>527</v>
      </c>
      <c r="R90" s="72" t="s">
        <v>20</v>
      </c>
    </row>
    <row r="91" spans="1:18" ht="60.6" hidden="1" customHeight="1">
      <c r="A91" s="83">
        <v>79</v>
      </c>
      <c r="B91" s="72">
        <v>75203</v>
      </c>
      <c r="C91" s="72" t="s">
        <v>54</v>
      </c>
      <c r="D91" s="27" t="s">
        <v>121</v>
      </c>
      <c r="E91" s="8" t="s">
        <v>904</v>
      </c>
      <c r="F91" s="23">
        <f>КВОТА!C325</f>
        <v>44</v>
      </c>
      <c r="G91" s="23">
        <f>КВОТА!D325</f>
        <v>44</v>
      </c>
      <c r="H91" s="23">
        <f>КВОТА!I325</f>
        <v>3</v>
      </c>
      <c r="I91" s="72">
        <f>КВОТА!F325</f>
        <v>1</v>
      </c>
      <c r="J91" s="23">
        <f>КВОТА!G325</f>
        <v>0</v>
      </c>
      <c r="K91" s="23">
        <f>КВОТА!J325</f>
        <v>1</v>
      </c>
      <c r="L91" s="23">
        <v>0</v>
      </c>
      <c r="M91" s="23">
        <f>КВОТА!O325</f>
        <v>0</v>
      </c>
      <c r="N91" s="23">
        <v>0</v>
      </c>
      <c r="O91" s="92">
        <v>0</v>
      </c>
      <c r="P91" s="92">
        <v>0</v>
      </c>
      <c r="Q91" s="24" t="s">
        <v>527</v>
      </c>
      <c r="R91" s="72" t="s">
        <v>20</v>
      </c>
    </row>
    <row r="92" spans="1:18" ht="48" hidden="1" customHeight="1">
      <c r="A92" s="83">
        <v>80</v>
      </c>
      <c r="B92" s="72">
        <v>75203</v>
      </c>
      <c r="C92" s="72" t="s">
        <v>23</v>
      </c>
      <c r="D92" s="27" t="s">
        <v>122</v>
      </c>
      <c r="E92" s="8" t="s">
        <v>901</v>
      </c>
      <c r="F92" s="23">
        <f>КВОТА!C157</f>
        <v>69</v>
      </c>
      <c r="G92" s="23">
        <f>КВОТА!D157</f>
        <v>69</v>
      </c>
      <c r="H92" s="23">
        <f>КВОТА!I157</f>
        <v>1</v>
      </c>
      <c r="I92" s="72">
        <f>КВОТА!F157</f>
        <v>1</v>
      </c>
      <c r="J92" s="23">
        <f>КВОТА!G157</f>
        <v>0</v>
      </c>
      <c r="K92" s="23">
        <f>КВОТА!J157</f>
        <v>1</v>
      </c>
      <c r="L92" s="23">
        <v>0</v>
      </c>
      <c r="M92" s="23">
        <f>КВОТА!O157</f>
        <v>0</v>
      </c>
      <c r="N92" s="23">
        <v>0</v>
      </c>
      <c r="O92" s="92">
        <v>0</v>
      </c>
      <c r="P92" s="92">
        <v>0</v>
      </c>
      <c r="Q92" s="24" t="s">
        <v>527</v>
      </c>
      <c r="R92" s="72" t="s">
        <v>20</v>
      </c>
    </row>
    <row r="93" spans="1:18" ht="34.9" hidden="1" customHeight="1">
      <c r="A93" s="83">
        <v>81</v>
      </c>
      <c r="B93" s="27" t="s">
        <v>51</v>
      </c>
      <c r="C93" s="27" t="s">
        <v>123</v>
      </c>
      <c r="D93" s="27" t="s">
        <v>124</v>
      </c>
      <c r="E93" s="8" t="s">
        <v>902</v>
      </c>
      <c r="F93" s="23">
        <f>КВОТА!C151</f>
        <v>74</v>
      </c>
      <c r="G93" s="23">
        <f>КВОТА!D151</f>
        <v>74</v>
      </c>
      <c r="H93" s="23">
        <f>SUM(КВОТА!I151)</f>
        <v>1</v>
      </c>
      <c r="I93" s="72">
        <f>КВОТА!F151</f>
        <v>1</v>
      </c>
      <c r="J93" s="23">
        <f>КВОТА!G151</f>
        <v>0</v>
      </c>
      <c r="K93" s="23">
        <f>КВОТА!J151</f>
        <v>1</v>
      </c>
      <c r="L93" s="23">
        <v>0</v>
      </c>
      <c r="M93" s="23">
        <f>КВОТА!O151</f>
        <v>0</v>
      </c>
      <c r="N93" s="23">
        <v>0</v>
      </c>
      <c r="O93" s="92">
        <v>0</v>
      </c>
      <c r="P93" s="92">
        <v>0</v>
      </c>
      <c r="Q93" s="24" t="s">
        <v>527</v>
      </c>
      <c r="R93" s="72" t="s">
        <v>20</v>
      </c>
    </row>
    <row r="94" spans="1:18" ht="60.6" hidden="1" customHeight="1">
      <c r="A94" s="83">
        <v>82</v>
      </c>
      <c r="B94" s="27" t="s">
        <v>51</v>
      </c>
      <c r="C94" s="27" t="s">
        <v>54</v>
      </c>
      <c r="D94" s="27" t="s">
        <v>125</v>
      </c>
      <c r="E94" s="8" t="s">
        <v>903</v>
      </c>
      <c r="F94" s="23">
        <f>КВОТА!C152</f>
        <v>53</v>
      </c>
      <c r="G94" s="23">
        <f>КВОТА!D152</f>
        <v>53</v>
      </c>
      <c r="H94" s="23">
        <f>КВОТА!I152</f>
        <v>1</v>
      </c>
      <c r="I94" s="72">
        <f>КВОТА!F152</f>
        <v>1</v>
      </c>
      <c r="J94" s="23">
        <f>КВОТА!G152</f>
        <v>0</v>
      </c>
      <c r="K94" s="23">
        <f>КВОТА!J152</f>
        <v>1</v>
      </c>
      <c r="L94" s="23">
        <v>0</v>
      </c>
      <c r="M94" s="23">
        <f>КВОТА!O152</f>
        <v>0</v>
      </c>
      <c r="N94" s="23">
        <v>0</v>
      </c>
      <c r="O94" s="92">
        <v>0</v>
      </c>
      <c r="P94" s="92">
        <v>0</v>
      </c>
      <c r="Q94" s="24" t="s">
        <v>527</v>
      </c>
      <c r="R94" s="72" t="s">
        <v>20</v>
      </c>
    </row>
    <row r="95" spans="1:18" ht="60.6" hidden="1" customHeight="1">
      <c r="A95" s="83">
        <v>83</v>
      </c>
      <c r="B95" s="27" t="s">
        <v>51</v>
      </c>
      <c r="C95" s="27" t="s">
        <v>123</v>
      </c>
      <c r="D95" s="27" t="s">
        <v>126</v>
      </c>
      <c r="E95" s="8" t="s">
        <v>905</v>
      </c>
      <c r="F95" s="23">
        <f>КВОТА!C326</f>
        <v>42</v>
      </c>
      <c r="G95" s="23">
        <f>КВОТА!D326</f>
        <v>42</v>
      </c>
      <c r="H95" s="23">
        <f>КВОТА!I326</f>
        <v>1</v>
      </c>
      <c r="I95" s="72">
        <f>КВОТА!F326</f>
        <v>1</v>
      </c>
      <c r="J95" s="23">
        <f>КВОТА!G326</f>
        <v>0</v>
      </c>
      <c r="K95" s="23">
        <f>КВОТА!J326</f>
        <v>1</v>
      </c>
      <c r="L95" s="23">
        <v>0</v>
      </c>
      <c r="M95" s="23">
        <f>КВОТА!O326</f>
        <v>0</v>
      </c>
      <c r="N95" s="23">
        <v>0</v>
      </c>
      <c r="O95" s="92">
        <v>0</v>
      </c>
      <c r="P95" s="92">
        <v>0</v>
      </c>
      <c r="Q95" s="24" t="s">
        <v>527</v>
      </c>
      <c r="R95" s="72" t="s">
        <v>20</v>
      </c>
    </row>
    <row r="96" spans="1:18" ht="60.6" hidden="1" customHeight="1">
      <c r="A96" s="83">
        <v>84</v>
      </c>
      <c r="B96" s="72">
        <v>75203</v>
      </c>
      <c r="C96" s="72" t="s">
        <v>127</v>
      </c>
      <c r="D96" s="27" t="s">
        <v>128</v>
      </c>
      <c r="E96" s="8" t="s">
        <v>906</v>
      </c>
      <c r="F96" s="23">
        <f>КВОТА!C328</f>
        <v>39</v>
      </c>
      <c r="G96" s="23">
        <f>КВОТА!D328</f>
        <v>39</v>
      </c>
      <c r="H96" s="23">
        <f>КВОТА!I328</f>
        <v>1</v>
      </c>
      <c r="I96" s="72">
        <f>КВОТА!F328</f>
        <v>1</v>
      </c>
      <c r="J96" s="23">
        <f>КВОТА!G328</f>
        <v>0</v>
      </c>
      <c r="K96" s="23">
        <f>КВОТА!J328</f>
        <v>1</v>
      </c>
      <c r="L96" s="23">
        <v>0</v>
      </c>
      <c r="M96" s="23">
        <f>КВОТА!O328</f>
        <v>0</v>
      </c>
      <c r="N96" s="23">
        <v>0</v>
      </c>
      <c r="O96" s="92">
        <v>0</v>
      </c>
      <c r="P96" s="92">
        <v>0</v>
      </c>
      <c r="Q96" s="24" t="s">
        <v>527</v>
      </c>
      <c r="R96" s="72" t="s">
        <v>20</v>
      </c>
    </row>
    <row r="97" spans="1:19" ht="60.6" hidden="1" customHeight="1">
      <c r="A97" s="83">
        <v>85</v>
      </c>
      <c r="B97" s="72">
        <v>75203</v>
      </c>
      <c r="C97" s="72" t="s">
        <v>28</v>
      </c>
      <c r="D97" s="27" t="s">
        <v>129</v>
      </c>
      <c r="E97" s="8" t="s">
        <v>737</v>
      </c>
      <c r="F97" s="23">
        <f>КВОТА!C23</f>
        <v>884</v>
      </c>
      <c r="G97" s="23">
        <f>КВОТА!D23</f>
        <v>97</v>
      </c>
      <c r="H97" s="23">
        <f>КВОТА!I23</f>
        <v>43</v>
      </c>
      <c r="I97" s="72">
        <f>КВОТА!F23</f>
        <v>1</v>
      </c>
      <c r="J97" s="23">
        <f>КВОТА!G23</f>
        <v>0</v>
      </c>
      <c r="K97" s="23">
        <f>КВОТА!J23</f>
        <v>1</v>
      </c>
      <c r="L97" s="23">
        <v>0</v>
      </c>
      <c r="M97" s="23">
        <f>КВОТА!O23</f>
        <v>0</v>
      </c>
      <c r="N97" s="23">
        <v>0</v>
      </c>
      <c r="O97" s="92">
        <v>1</v>
      </c>
      <c r="P97" s="92">
        <v>0</v>
      </c>
      <c r="Q97" s="24" t="s">
        <v>527</v>
      </c>
      <c r="R97" s="72" t="s">
        <v>20</v>
      </c>
    </row>
    <row r="98" spans="1:19" ht="60.6" hidden="1" customHeight="1">
      <c r="A98" s="83">
        <v>86</v>
      </c>
      <c r="B98" s="72">
        <v>75203</v>
      </c>
      <c r="C98" s="72" t="s">
        <v>28</v>
      </c>
      <c r="D98" s="27" t="s">
        <v>130</v>
      </c>
      <c r="E98" s="8" t="s">
        <v>708</v>
      </c>
      <c r="F98" s="23">
        <f>КВОТА!C24</f>
        <v>350</v>
      </c>
      <c r="G98" s="23">
        <f>КВОТА!D24</f>
        <v>56</v>
      </c>
      <c r="H98" s="23">
        <f>КВОТА!I24</f>
        <v>15</v>
      </c>
      <c r="I98" s="72">
        <f>КВОТА!F24</f>
        <v>1</v>
      </c>
      <c r="J98" s="23">
        <f>КВОТА!G24</f>
        <v>0</v>
      </c>
      <c r="K98" s="23">
        <f>КВОТА!J24</f>
        <v>1</v>
      </c>
      <c r="L98" s="23">
        <v>0</v>
      </c>
      <c r="M98" s="23">
        <f>КВОТА!O24</f>
        <v>0</v>
      </c>
      <c r="N98" s="23">
        <v>0</v>
      </c>
      <c r="O98" s="92">
        <v>1</v>
      </c>
      <c r="P98" s="92">
        <v>0</v>
      </c>
      <c r="Q98" s="24" t="s">
        <v>527</v>
      </c>
      <c r="R98" s="72" t="s">
        <v>20</v>
      </c>
    </row>
    <row r="99" spans="1:19" ht="60.6" hidden="1" customHeight="1">
      <c r="A99" s="83">
        <v>87</v>
      </c>
      <c r="B99" s="72">
        <v>75203</v>
      </c>
      <c r="C99" s="72" t="s">
        <v>28</v>
      </c>
      <c r="D99" s="27" t="s">
        <v>131</v>
      </c>
      <c r="E99" s="8" t="s">
        <v>693</v>
      </c>
      <c r="F99" s="23">
        <f>КВОТА!C21</f>
        <v>636</v>
      </c>
      <c r="G99" s="23">
        <f>КВОТА!D21</f>
        <v>126</v>
      </c>
      <c r="H99" s="23">
        <f>КВОТА!I21</f>
        <v>13</v>
      </c>
      <c r="I99" s="72">
        <f>КВОТА!F21</f>
        <v>3</v>
      </c>
      <c r="J99" s="23">
        <f>КВОТА!G21</f>
        <v>0</v>
      </c>
      <c r="K99" s="23">
        <f>КВОТА!J21</f>
        <v>3</v>
      </c>
      <c r="L99" s="23">
        <v>0</v>
      </c>
      <c r="M99" s="23">
        <f>КВОТА!O21</f>
        <v>0</v>
      </c>
      <c r="N99" s="23">
        <v>0</v>
      </c>
      <c r="O99" s="92">
        <v>0</v>
      </c>
      <c r="P99" s="92">
        <v>0</v>
      </c>
      <c r="Q99" s="24" t="s">
        <v>527</v>
      </c>
      <c r="R99" s="72" t="s">
        <v>20</v>
      </c>
    </row>
    <row r="100" spans="1:19" ht="60.6" hidden="1" customHeight="1">
      <c r="A100" s="83">
        <v>88</v>
      </c>
      <c r="B100" s="72">
        <v>75203</v>
      </c>
      <c r="C100" s="72" t="s">
        <v>28</v>
      </c>
      <c r="D100" s="27" t="s">
        <v>132</v>
      </c>
      <c r="E100" s="8" t="s">
        <v>688</v>
      </c>
      <c r="F100" s="23">
        <f>КВОТА!C22</f>
        <v>212</v>
      </c>
      <c r="G100" s="23">
        <f>КВОТА!D22</f>
        <v>35</v>
      </c>
      <c r="H100" s="23">
        <f>КВОТА!I22</f>
        <v>6</v>
      </c>
      <c r="I100" s="72">
        <f>КВОТА!F22</f>
        <v>1</v>
      </c>
      <c r="J100" s="23">
        <f>КВОТА!G22</f>
        <v>0</v>
      </c>
      <c r="K100" s="23">
        <f>КВОТА!J22</f>
        <v>1</v>
      </c>
      <c r="L100" s="23">
        <v>0</v>
      </c>
      <c r="M100" s="23">
        <f>КВОТА!O22</f>
        <v>0</v>
      </c>
      <c r="N100" s="23">
        <v>0</v>
      </c>
      <c r="O100" s="92">
        <v>0</v>
      </c>
      <c r="P100" s="92">
        <v>0</v>
      </c>
      <c r="Q100" s="24" t="s">
        <v>527</v>
      </c>
      <c r="R100" s="72" t="s">
        <v>20</v>
      </c>
    </row>
    <row r="101" spans="1:19" ht="60.6" customHeight="1">
      <c r="A101" s="83">
        <v>89</v>
      </c>
      <c r="B101" s="72">
        <v>75404</v>
      </c>
      <c r="C101" s="72" t="s">
        <v>133</v>
      </c>
      <c r="D101" s="27" t="s">
        <v>134</v>
      </c>
      <c r="E101" s="8" t="s">
        <v>907</v>
      </c>
      <c r="F101" s="23">
        <f>КВОТА!C330</f>
        <v>40</v>
      </c>
      <c r="G101" s="23">
        <f>КВОТА!D330</f>
        <v>38</v>
      </c>
      <c r="H101" s="23">
        <f>КВОТА!I330</f>
        <v>2</v>
      </c>
      <c r="I101" s="72">
        <f>КВОТА!F330</f>
        <v>1</v>
      </c>
      <c r="J101" s="23">
        <f>КВОТА!G330</f>
        <v>0</v>
      </c>
      <c r="K101" s="23">
        <f>КВОТА!J330</f>
        <v>1</v>
      </c>
      <c r="L101" s="23">
        <v>0</v>
      </c>
      <c r="M101" s="23">
        <f>КВОТА!O330</f>
        <v>0</v>
      </c>
      <c r="N101" s="23">
        <v>0</v>
      </c>
      <c r="O101" s="58">
        <v>0</v>
      </c>
      <c r="P101" s="93">
        <v>0</v>
      </c>
      <c r="Q101" s="24" t="s">
        <v>528</v>
      </c>
      <c r="R101" s="72" t="s">
        <v>20</v>
      </c>
    </row>
    <row r="102" spans="1:19" ht="60.6" hidden="1" customHeight="1">
      <c r="A102" s="83">
        <v>90</v>
      </c>
      <c r="B102" s="72">
        <v>65142</v>
      </c>
      <c r="C102" s="72" t="s">
        <v>135</v>
      </c>
      <c r="D102" s="27" t="s">
        <v>136</v>
      </c>
      <c r="E102" s="8" t="s">
        <v>753</v>
      </c>
      <c r="F102" s="23">
        <f>КВОТА!C161</f>
        <v>69</v>
      </c>
      <c r="G102" s="23">
        <f>КВОТА!D161</f>
        <v>61</v>
      </c>
      <c r="H102" s="23">
        <f>КВОТА!I161</f>
        <v>1</v>
      </c>
      <c r="I102" s="72">
        <f>КВОТА!F161</f>
        <v>1</v>
      </c>
      <c r="J102" s="23">
        <f>КВОТА!G161</f>
        <v>0</v>
      </c>
      <c r="K102" s="23">
        <f>КВОТА!J161</f>
        <v>1</v>
      </c>
      <c r="L102" s="23">
        <v>0</v>
      </c>
      <c r="M102" s="23">
        <f>КВОТА!O161</f>
        <v>0</v>
      </c>
      <c r="N102" s="23">
        <v>0</v>
      </c>
      <c r="O102" s="92">
        <v>0</v>
      </c>
      <c r="P102" s="92">
        <v>0</v>
      </c>
      <c r="Q102" s="24" t="s">
        <v>527</v>
      </c>
      <c r="R102" s="72" t="s">
        <v>20</v>
      </c>
    </row>
    <row r="103" spans="1:19" ht="60.6" customHeight="1">
      <c r="A103" s="83">
        <v>91</v>
      </c>
      <c r="B103" s="72">
        <v>75403</v>
      </c>
      <c r="C103" s="72" t="s">
        <v>57</v>
      </c>
      <c r="D103" s="27" t="s">
        <v>137</v>
      </c>
      <c r="E103" s="28" t="s">
        <v>908</v>
      </c>
      <c r="F103" s="23">
        <f>КВОТА!C163</f>
        <v>58</v>
      </c>
      <c r="G103" s="23">
        <f>КВОТА!D163</f>
        <v>54</v>
      </c>
      <c r="H103" s="23">
        <f>КВОТА!I163</f>
        <v>2</v>
      </c>
      <c r="I103" s="72">
        <f>КВОТА!F163</f>
        <v>1</v>
      </c>
      <c r="J103" s="23">
        <f>КВОТА!G163</f>
        <v>0</v>
      </c>
      <c r="K103" s="23">
        <f>КВОТА!J163</f>
        <v>1</v>
      </c>
      <c r="L103" s="23">
        <v>0</v>
      </c>
      <c r="M103" s="23">
        <f>КВОТА!O163</f>
        <v>0</v>
      </c>
      <c r="N103" s="23">
        <v>0</v>
      </c>
      <c r="O103" s="58">
        <v>0</v>
      </c>
      <c r="P103" s="93">
        <v>0</v>
      </c>
      <c r="Q103" s="24" t="s">
        <v>528</v>
      </c>
      <c r="R103" s="72" t="s">
        <v>20</v>
      </c>
    </row>
    <row r="104" spans="1:19" s="14" customFormat="1" ht="60.6" customHeight="1">
      <c r="A104" s="83">
        <v>92</v>
      </c>
      <c r="B104" s="72">
        <v>75403</v>
      </c>
      <c r="C104" s="72">
        <v>91</v>
      </c>
      <c r="D104" s="27" t="s">
        <v>138</v>
      </c>
      <c r="E104" s="8" t="s">
        <v>909</v>
      </c>
      <c r="F104" s="23">
        <f>КВОТА!C336</f>
        <v>48</v>
      </c>
      <c r="G104" s="23">
        <f>КВОТА!D336</f>
        <v>43</v>
      </c>
      <c r="H104" s="23">
        <f>КВОТА!I336</f>
        <v>2</v>
      </c>
      <c r="I104" s="72">
        <f>КВОТА!F336</f>
        <v>1</v>
      </c>
      <c r="J104" s="23">
        <f>КВОТА!G336</f>
        <v>0</v>
      </c>
      <c r="K104" s="23">
        <f>КВОТА!J336</f>
        <v>1</v>
      </c>
      <c r="L104" s="23">
        <v>0</v>
      </c>
      <c r="M104" s="23">
        <f>КВОТА!O336</f>
        <v>0</v>
      </c>
      <c r="N104" s="23">
        <v>0</v>
      </c>
      <c r="O104" s="23">
        <v>0</v>
      </c>
      <c r="P104" s="93">
        <v>0</v>
      </c>
      <c r="Q104" s="24" t="s">
        <v>528</v>
      </c>
      <c r="R104" s="72" t="s">
        <v>20</v>
      </c>
      <c r="S104" s="13"/>
    </row>
    <row r="105" spans="1:19" s="14" customFormat="1" ht="60.6" customHeight="1">
      <c r="A105" s="83">
        <v>93</v>
      </c>
      <c r="B105" s="72">
        <v>75404</v>
      </c>
      <c r="C105" s="72" t="s">
        <v>21</v>
      </c>
      <c r="D105" s="27" t="s">
        <v>139</v>
      </c>
      <c r="E105" s="8" t="s">
        <v>910</v>
      </c>
      <c r="F105" s="23">
        <f>КВОТА!C337</f>
        <v>59</v>
      </c>
      <c r="G105" s="23">
        <f>КВОТА!D337</f>
        <v>46</v>
      </c>
      <c r="H105" s="23">
        <f>КВОТА!I337</f>
        <v>1</v>
      </c>
      <c r="I105" s="72">
        <f>КВОТА!F337</f>
        <v>1</v>
      </c>
      <c r="J105" s="23">
        <f>КВОТА!G337</f>
        <v>0</v>
      </c>
      <c r="K105" s="23">
        <f>КВОТА!J337</f>
        <v>1</v>
      </c>
      <c r="L105" s="23">
        <v>0</v>
      </c>
      <c r="M105" s="23">
        <f>КВОТА!O337</f>
        <v>0</v>
      </c>
      <c r="N105" s="23">
        <v>0</v>
      </c>
      <c r="O105" s="23">
        <v>0</v>
      </c>
      <c r="P105" s="93">
        <v>0</v>
      </c>
      <c r="Q105" s="24" t="s">
        <v>528</v>
      </c>
      <c r="R105" s="72" t="s">
        <v>20</v>
      </c>
      <c r="S105" s="13"/>
    </row>
    <row r="106" spans="1:19" ht="60.6" customHeight="1">
      <c r="A106" s="83">
        <v>94</v>
      </c>
      <c r="B106" s="72">
        <v>65243</v>
      </c>
      <c r="C106" s="72" t="s">
        <v>140</v>
      </c>
      <c r="D106" s="27" t="s">
        <v>141</v>
      </c>
      <c r="E106" s="8" t="s">
        <v>787</v>
      </c>
      <c r="F106" s="23">
        <f>КВОТА!C190</f>
        <v>55</v>
      </c>
      <c r="G106" s="23">
        <f>КВОТА!D190</f>
        <v>55</v>
      </c>
      <c r="H106" s="23">
        <f>КВОТА!I190</f>
        <v>1</v>
      </c>
      <c r="I106" s="72">
        <f>КВОТА!F190</f>
        <v>1</v>
      </c>
      <c r="J106" s="23">
        <f>КВОТА!G190</f>
        <v>0</v>
      </c>
      <c r="K106" s="23">
        <f>КВОТА!J190</f>
        <v>1</v>
      </c>
      <c r="L106" s="23">
        <v>0</v>
      </c>
      <c r="M106" s="23">
        <f>КВОТА!O190</f>
        <v>0</v>
      </c>
      <c r="N106" s="23">
        <v>0</v>
      </c>
      <c r="O106" s="23">
        <v>0</v>
      </c>
      <c r="P106" s="93">
        <v>0</v>
      </c>
      <c r="Q106" s="24" t="s">
        <v>528</v>
      </c>
      <c r="R106" s="72" t="s">
        <v>20</v>
      </c>
    </row>
    <row r="107" spans="1:19" s="14" customFormat="1" ht="60.6" hidden="1" customHeight="1">
      <c r="A107" s="83">
        <v>95</v>
      </c>
      <c r="B107" s="72">
        <v>75103</v>
      </c>
      <c r="C107" s="72" t="s">
        <v>46</v>
      </c>
      <c r="D107" s="27" t="s">
        <v>142</v>
      </c>
      <c r="E107" s="8" t="s">
        <v>684</v>
      </c>
      <c r="F107" s="23">
        <f>КВОТА!C68</f>
        <v>135</v>
      </c>
      <c r="G107" s="23">
        <f>КВОТА!D68</f>
        <v>132</v>
      </c>
      <c r="H107" s="23">
        <f>КВОТА!I68</f>
        <v>8</v>
      </c>
      <c r="I107" s="72">
        <f>КВОТА!F68</f>
        <v>4</v>
      </c>
      <c r="J107" s="23">
        <f>КВОТА!G68</f>
        <v>0</v>
      </c>
      <c r="K107" s="23">
        <f>КВОТА!J68</f>
        <v>4</v>
      </c>
      <c r="L107" s="23">
        <v>0</v>
      </c>
      <c r="M107" s="23">
        <f>КВОТА!O68</f>
        <v>0</v>
      </c>
      <c r="N107" s="23">
        <v>0</v>
      </c>
      <c r="O107" s="92">
        <v>0</v>
      </c>
      <c r="P107" s="92">
        <v>0</v>
      </c>
      <c r="Q107" s="24" t="s">
        <v>527</v>
      </c>
      <c r="R107" s="72" t="s">
        <v>20</v>
      </c>
      <c r="S107" s="16"/>
    </row>
    <row r="108" spans="1:19" ht="79.150000000000006" hidden="1" customHeight="1">
      <c r="A108" s="83">
        <v>96</v>
      </c>
      <c r="B108" s="72">
        <v>75203</v>
      </c>
      <c r="C108" s="72" t="s">
        <v>143</v>
      </c>
      <c r="D108" s="27" t="s">
        <v>144</v>
      </c>
      <c r="E108" s="30" t="s">
        <v>668</v>
      </c>
      <c r="F108" s="23">
        <f>КВОТА!C72</f>
        <v>111</v>
      </c>
      <c r="G108" s="23">
        <f>КВОТА!D72</f>
        <v>95</v>
      </c>
      <c r="H108" s="23">
        <f>КВОТА!I72</f>
        <v>38</v>
      </c>
      <c r="I108" s="72">
        <f>КВОТА!F72</f>
        <v>3</v>
      </c>
      <c r="J108" s="23">
        <f>КВОТА!G72</f>
        <v>0</v>
      </c>
      <c r="K108" s="23">
        <f>КВОТА!J72</f>
        <v>3</v>
      </c>
      <c r="L108" s="72">
        <v>0</v>
      </c>
      <c r="M108" s="23">
        <f>КВОТА!O72</f>
        <v>0</v>
      </c>
      <c r="N108" s="72">
        <v>0</v>
      </c>
      <c r="O108" s="92">
        <v>1</v>
      </c>
      <c r="P108" s="92">
        <v>0</v>
      </c>
      <c r="Q108" s="24" t="s">
        <v>527</v>
      </c>
      <c r="R108" s="72" t="s">
        <v>145</v>
      </c>
    </row>
    <row r="109" spans="1:19" ht="79.150000000000006" customHeight="1">
      <c r="A109" s="83">
        <v>97</v>
      </c>
      <c r="B109" s="72">
        <v>75403</v>
      </c>
      <c r="C109" s="72" t="s">
        <v>57</v>
      </c>
      <c r="D109" s="27" t="s">
        <v>146</v>
      </c>
      <c r="E109" s="30" t="s">
        <v>669</v>
      </c>
      <c r="F109" s="23">
        <f>КВОТА!C210</f>
        <v>66</v>
      </c>
      <c r="G109" s="23">
        <f>КВОТА!D210</f>
        <v>65</v>
      </c>
      <c r="H109" s="23">
        <f>КВОТА!I210</f>
        <v>1</v>
      </c>
      <c r="I109" s="72">
        <f>КВОТА!F210</f>
        <v>1</v>
      </c>
      <c r="J109" s="23">
        <f>КВОТА!G210</f>
        <v>0</v>
      </c>
      <c r="K109" s="23">
        <f>КВОТА!J210</f>
        <v>1</v>
      </c>
      <c r="L109" s="72">
        <v>0</v>
      </c>
      <c r="M109" s="23">
        <f>КВОТА!O210</f>
        <v>0</v>
      </c>
      <c r="N109" s="72">
        <v>0</v>
      </c>
      <c r="O109" s="69">
        <v>0</v>
      </c>
      <c r="P109" s="93">
        <v>0</v>
      </c>
      <c r="Q109" s="24" t="s">
        <v>528</v>
      </c>
      <c r="R109" s="72" t="s">
        <v>145</v>
      </c>
    </row>
    <row r="110" spans="1:19" ht="79.150000000000006" customHeight="1">
      <c r="A110" s="83">
        <v>98</v>
      </c>
      <c r="B110" s="72">
        <v>75403</v>
      </c>
      <c r="C110" s="72" t="s">
        <v>147</v>
      </c>
      <c r="D110" s="27" t="s">
        <v>148</v>
      </c>
      <c r="E110" s="30" t="s">
        <v>670</v>
      </c>
      <c r="F110" s="23">
        <f>КВОТА!C211</f>
        <v>53</v>
      </c>
      <c r="G110" s="23">
        <f>КВОТА!D211</f>
        <v>52</v>
      </c>
      <c r="H110" s="23">
        <f>КВОТА!I211</f>
        <v>1</v>
      </c>
      <c r="I110" s="72">
        <f>КВОТА!F211</f>
        <v>1</v>
      </c>
      <c r="J110" s="23">
        <f>КВОТА!G211</f>
        <v>0</v>
      </c>
      <c r="K110" s="23">
        <f>КВОТА!J211</f>
        <v>1</v>
      </c>
      <c r="L110" s="72">
        <v>0</v>
      </c>
      <c r="M110" s="23">
        <f>КВОТА!O211</f>
        <v>0</v>
      </c>
      <c r="N110" s="72">
        <v>0</v>
      </c>
      <c r="O110" s="72">
        <v>0</v>
      </c>
      <c r="P110" s="93">
        <v>0</v>
      </c>
      <c r="Q110" s="24" t="s">
        <v>528</v>
      </c>
      <c r="R110" s="72" t="s">
        <v>145</v>
      </c>
    </row>
    <row r="111" spans="1:19" ht="48.75" customHeight="1">
      <c r="A111" s="83">
        <v>99</v>
      </c>
      <c r="B111" s="72">
        <v>14</v>
      </c>
      <c r="C111" s="72" t="s">
        <v>149</v>
      </c>
      <c r="D111" s="27" t="s">
        <v>150</v>
      </c>
      <c r="E111" s="30" t="s">
        <v>151</v>
      </c>
      <c r="F111" s="23">
        <f>КВОТА!C347</f>
        <v>42</v>
      </c>
      <c r="G111" s="23">
        <f>КВОТА!D347</f>
        <v>39</v>
      </c>
      <c r="H111" s="23">
        <f>КВОТА!I347</f>
        <v>1</v>
      </c>
      <c r="I111" s="72">
        <f>КВОТА!F347</f>
        <v>1</v>
      </c>
      <c r="J111" s="23">
        <f>КВОТА!G347</f>
        <v>0</v>
      </c>
      <c r="K111" s="23">
        <f>КВОТА!J347</f>
        <v>1</v>
      </c>
      <c r="L111" s="72">
        <v>0</v>
      </c>
      <c r="M111" s="23">
        <f>КВОТА!O347</f>
        <v>0</v>
      </c>
      <c r="N111" s="72">
        <v>0</v>
      </c>
      <c r="O111" s="72">
        <v>0</v>
      </c>
      <c r="P111" s="93">
        <v>0</v>
      </c>
      <c r="Q111" s="24" t="s">
        <v>528</v>
      </c>
      <c r="R111" s="72" t="s">
        <v>145</v>
      </c>
    </row>
    <row r="112" spans="1:19" ht="39" hidden="1" customHeight="1">
      <c r="A112" s="83">
        <v>100</v>
      </c>
      <c r="B112" s="72">
        <v>75203</v>
      </c>
      <c r="C112" s="72" t="s">
        <v>152</v>
      </c>
      <c r="D112" s="27" t="s">
        <v>153</v>
      </c>
      <c r="E112" s="30" t="s">
        <v>865</v>
      </c>
      <c r="F112" s="23">
        <f>КВОТА!C75</f>
        <v>253</v>
      </c>
      <c r="G112" s="23">
        <f>КВОТА!D75</f>
        <v>72</v>
      </c>
      <c r="H112" s="23">
        <f>КВОТА!I75</f>
        <v>14</v>
      </c>
      <c r="I112" s="72">
        <f>КВОТА!F75</f>
        <v>1</v>
      </c>
      <c r="J112" s="23">
        <f>КВОТА!G75</f>
        <v>0</v>
      </c>
      <c r="K112" s="23">
        <f>КВОТА!J75</f>
        <v>1</v>
      </c>
      <c r="L112" s="72">
        <v>0</v>
      </c>
      <c r="M112" s="23">
        <f>КВОТА!O75</f>
        <v>0</v>
      </c>
      <c r="N112" s="72">
        <v>0</v>
      </c>
      <c r="O112" s="92">
        <v>0</v>
      </c>
      <c r="P112" s="92">
        <v>0</v>
      </c>
      <c r="Q112" s="24" t="s">
        <v>527</v>
      </c>
      <c r="R112" s="72" t="s">
        <v>156</v>
      </c>
    </row>
    <row r="113" spans="1:18" ht="48.75" customHeight="1">
      <c r="A113" s="83">
        <v>101</v>
      </c>
      <c r="B113" s="69">
        <v>75403</v>
      </c>
      <c r="C113" s="69" t="s">
        <v>154</v>
      </c>
      <c r="D113" s="31" t="s">
        <v>155</v>
      </c>
      <c r="E113" s="32" t="s">
        <v>842</v>
      </c>
      <c r="F113" s="23">
        <f>КВОТА!C215</f>
        <v>61</v>
      </c>
      <c r="G113" s="23">
        <f>КВОТА!D215</f>
        <v>59</v>
      </c>
      <c r="H113" s="23">
        <f>КВОТА!I215</f>
        <v>1</v>
      </c>
      <c r="I113" s="72">
        <f>КВОТА!F215</f>
        <v>1</v>
      </c>
      <c r="J113" s="23">
        <f>КВОТА!G215</f>
        <v>0</v>
      </c>
      <c r="K113" s="23">
        <f>КВОТА!J215</f>
        <v>1</v>
      </c>
      <c r="L113" s="69">
        <v>0</v>
      </c>
      <c r="M113" s="23">
        <f>КВОТА!O215</f>
        <v>0</v>
      </c>
      <c r="N113" s="69">
        <v>0</v>
      </c>
      <c r="O113" s="69">
        <v>0</v>
      </c>
      <c r="P113" s="93">
        <v>0</v>
      </c>
      <c r="Q113" s="24" t="s">
        <v>528</v>
      </c>
      <c r="R113" s="72" t="s">
        <v>156</v>
      </c>
    </row>
    <row r="114" spans="1:18" ht="48.75" customHeight="1">
      <c r="A114" s="83">
        <v>102</v>
      </c>
      <c r="B114" s="69">
        <v>75403</v>
      </c>
      <c r="C114" s="72" t="s">
        <v>157</v>
      </c>
      <c r="D114" s="27" t="s">
        <v>158</v>
      </c>
      <c r="E114" s="30" t="s">
        <v>866</v>
      </c>
      <c r="F114" s="23">
        <f>КВОТА!C350</f>
        <v>45</v>
      </c>
      <c r="G114" s="23">
        <f>КВОТА!D350</f>
        <v>45</v>
      </c>
      <c r="H114" s="23">
        <f>КВОТА!I350</f>
        <v>0</v>
      </c>
      <c r="I114" s="72">
        <f>КВОТА!F350</f>
        <v>1</v>
      </c>
      <c r="J114" s="23">
        <f>КВОТА!G350</f>
        <v>0</v>
      </c>
      <c r="K114" s="23">
        <f>КВОТА!J350</f>
        <v>0</v>
      </c>
      <c r="L114" s="72">
        <v>0</v>
      </c>
      <c r="M114" s="23">
        <f>КВОТА!O350</f>
        <v>1</v>
      </c>
      <c r="N114" s="72">
        <v>0</v>
      </c>
      <c r="O114" s="72">
        <v>0</v>
      </c>
      <c r="P114" s="93">
        <v>0</v>
      </c>
      <c r="Q114" s="24" t="s">
        <v>528</v>
      </c>
      <c r="R114" s="72" t="s">
        <v>156</v>
      </c>
    </row>
    <row r="115" spans="1:18" ht="48.75" customHeight="1">
      <c r="A115" s="83">
        <v>103</v>
      </c>
      <c r="B115" s="69">
        <v>75403</v>
      </c>
      <c r="C115" s="72" t="s">
        <v>159</v>
      </c>
      <c r="D115" s="27" t="s">
        <v>160</v>
      </c>
      <c r="E115" s="30" t="s">
        <v>867</v>
      </c>
      <c r="F115" s="23">
        <f>КВОТА!C216</f>
        <v>60</v>
      </c>
      <c r="G115" s="23">
        <f>КВОТА!D216</f>
        <v>46</v>
      </c>
      <c r="H115" s="23">
        <f>КВОТА!I216</f>
        <v>0</v>
      </c>
      <c r="I115" s="72">
        <f>КВОТА!F216</f>
        <v>1</v>
      </c>
      <c r="J115" s="23">
        <f>КВОТА!G216</f>
        <v>0</v>
      </c>
      <c r="K115" s="23">
        <f>КВОТА!J216</f>
        <v>0</v>
      </c>
      <c r="L115" s="72">
        <v>0</v>
      </c>
      <c r="M115" s="23">
        <f>КВОТА!O216</f>
        <v>1</v>
      </c>
      <c r="N115" s="72">
        <v>0</v>
      </c>
      <c r="O115" s="72">
        <v>0</v>
      </c>
      <c r="P115" s="93">
        <v>0</v>
      </c>
      <c r="Q115" s="24" t="s">
        <v>528</v>
      </c>
      <c r="R115" s="72" t="s">
        <v>156</v>
      </c>
    </row>
    <row r="116" spans="1:18" ht="48.75" customHeight="1">
      <c r="A116" s="83">
        <v>104</v>
      </c>
      <c r="B116" s="69">
        <v>75403</v>
      </c>
      <c r="C116" s="33">
        <v>85</v>
      </c>
      <c r="D116" s="34" t="s">
        <v>161</v>
      </c>
      <c r="E116" s="6" t="s">
        <v>823</v>
      </c>
      <c r="F116" s="23">
        <f>КВОТА!C351</f>
        <v>44</v>
      </c>
      <c r="G116" s="23">
        <f>КВОТА!D351</f>
        <v>44</v>
      </c>
      <c r="H116" s="23">
        <f>КВОТА!I351</f>
        <v>1</v>
      </c>
      <c r="I116" s="72">
        <f>КВОТА!F351</f>
        <v>1</v>
      </c>
      <c r="J116" s="23">
        <f>КВОТА!G351</f>
        <v>0</v>
      </c>
      <c r="K116" s="23">
        <f>КВОТА!J351</f>
        <v>1</v>
      </c>
      <c r="L116" s="72">
        <v>0</v>
      </c>
      <c r="M116" s="23">
        <f>КВОТА!O351</f>
        <v>0</v>
      </c>
      <c r="N116" s="72">
        <v>0</v>
      </c>
      <c r="O116" s="72">
        <v>0</v>
      </c>
      <c r="P116" s="93">
        <v>0</v>
      </c>
      <c r="Q116" s="24" t="s">
        <v>528</v>
      </c>
      <c r="R116" s="72" t="s">
        <v>156</v>
      </c>
    </row>
    <row r="117" spans="1:18" ht="48.75" customHeight="1">
      <c r="A117" s="83">
        <v>105</v>
      </c>
      <c r="B117" s="69">
        <v>75403</v>
      </c>
      <c r="C117" s="33" t="s">
        <v>874</v>
      </c>
      <c r="D117" s="34" t="s">
        <v>873</v>
      </c>
      <c r="E117" s="6" t="s">
        <v>821</v>
      </c>
      <c r="F117" s="23">
        <f>КВОТА!C352</f>
        <v>46</v>
      </c>
      <c r="G117" s="23">
        <f>КВОТА!D352</f>
        <v>46</v>
      </c>
      <c r="H117" s="23">
        <f>КВОТА!I352</f>
        <v>2</v>
      </c>
      <c r="I117" s="72">
        <f>КВОТА!F352</f>
        <v>1</v>
      </c>
      <c r="J117" s="23">
        <f>КВОТА!G352</f>
        <v>0</v>
      </c>
      <c r="K117" s="23">
        <f>КВОТА!J352</f>
        <v>1</v>
      </c>
      <c r="L117" s="72">
        <v>0</v>
      </c>
      <c r="M117" s="23">
        <f>КВОТА!O352</f>
        <v>0</v>
      </c>
      <c r="N117" s="72">
        <v>0</v>
      </c>
      <c r="O117" s="72">
        <v>0</v>
      </c>
      <c r="P117" s="93">
        <v>0</v>
      </c>
      <c r="Q117" s="24" t="s">
        <v>528</v>
      </c>
      <c r="R117" s="72" t="s">
        <v>156</v>
      </c>
    </row>
    <row r="118" spans="1:18" ht="39" customHeight="1">
      <c r="A118" s="83">
        <v>106</v>
      </c>
      <c r="B118" s="69">
        <v>75403</v>
      </c>
      <c r="C118" s="72" t="s">
        <v>157</v>
      </c>
      <c r="D118" s="27" t="s">
        <v>162</v>
      </c>
      <c r="E118" s="35" t="s">
        <v>819</v>
      </c>
      <c r="F118" s="23">
        <f>КВОТА!C353</f>
        <v>45</v>
      </c>
      <c r="G118" s="23">
        <f>КВОТА!D353</f>
        <v>45</v>
      </c>
      <c r="H118" s="23">
        <f>КВОТА!I353</f>
        <v>1</v>
      </c>
      <c r="I118" s="72">
        <f>КВОТА!F353</f>
        <v>1</v>
      </c>
      <c r="J118" s="23">
        <f>КВОТА!G353</f>
        <v>0</v>
      </c>
      <c r="K118" s="23">
        <f>КВОТА!J353</f>
        <v>1</v>
      </c>
      <c r="L118" s="72">
        <v>0</v>
      </c>
      <c r="M118" s="23">
        <f>КВОТА!O353</f>
        <v>0</v>
      </c>
      <c r="N118" s="72">
        <v>0</v>
      </c>
      <c r="O118" s="72">
        <v>0</v>
      </c>
      <c r="P118" s="93">
        <v>0</v>
      </c>
      <c r="Q118" s="24" t="s">
        <v>528</v>
      </c>
      <c r="R118" s="72" t="s">
        <v>156</v>
      </c>
    </row>
    <row r="119" spans="1:18" ht="39" hidden="1" customHeight="1">
      <c r="A119" s="83">
        <v>107</v>
      </c>
      <c r="B119" s="72">
        <v>75203</v>
      </c>
      <c r="C119" s="72" t="s">
        <v>163</v>
      </c>
      <c r="D119" s="27" t="s">
        <v>164</v>
      </c>
      <c r="E119" s="6" t="s">
        <v>830</v>
      </c>
      <c r="F119" s="23">
        <f>КВОТА!C214</f>
        <v>65</v>
      </c>
      <c r="G119" s="23">
        <f>КВОТА!D214</f>
        <v>63</v>
      </c>
      <c r="H119" s="23">
        <f>КВОТА!I214</f>
        <v>3</v>
      </c>
      <c r="I119" s="72">
        <f>КВОТА!F214</f>
        <v>1</v>
      </c>
      <c r="J119" s="23">
        <f>КВОТА!G214</f>
        <v>0</v>
      </c>
      <c r="K119" s="23">
        <f>КВОТА!J214</f>
        <v>1</v>
      </c>
      <c r="L119" s="72">
        <v>0</v>
      </c>
      <c r="M119" s="23">
        <f>КВОТА!O214</f>
        <v>0</v>
      </c>
      <c r="N119" s="72">
        <v>0</v>
      </c>
      <c r="O119" s="92">
        <v>0</v>
      </c>
      <c r="P119" s="92">
        <v>0</v>
      </c>
      <c r="Q119" s="24" t="s">
        <v>527</v>
      </c>
      <c r="R119" s="72" t="s">
        <v>156</v>
      </c>
    </row>
    <row r="120" spans="1:18" ht="39" customHeight="1">
      <c r="A120" s="83">
        <v>108</v>
      </c>
      <c r="B120" s="72">
        <v>75403</v>
      </c>
      <c r="C120" s="72" t="s">
        <v>165</v>
      </c>
      <c r="D120" s="27" t="s">
        <v>166</v>
      </c>
      <c r="E120" s="30" t="s">
        <v>870</v>
      </c>
      <c r="F120" s="23">
        <f>SUM(КВОТА!C354)</f>
        <v>50</v>
      </c>
      <c r="G120" s="23">
        <f>SUM(КВОТА!D354)</f>
        <v>35</v>
      </c>
      <c r="H120" s="23">
        <f>SUM(КВОТА!I354)</f>
        <v>2</v>
      </c>
      <c r="I120" s="72">
        <f>SUM(КВОТА!F354)</f>
        <v>1</v>
      </c>
      <c r="J120" s="23">
        <v>0</v>
      </c>
      <c r="K120" s="23">
        <f>SUM(КВОТА!J354)</f>
        <v>1</v>
      </c>
      <c r="L120" s="72">
        <v>0</v>
      </c>
      <c r="M120" s="23">
        <v>0</v>
      </c>
      <c r="N120" s="72">
        <v>0</v>
      </c>
      <c r="O120" s="69">
        <v>0</v>
      </c>
      <c r="P120" s="93">
        <v>0</v>
      </c>
      <c r="Q120" s="24" t="s">
        <v>528</v>
      </c>
      <c r="R120" s="72" t="s">
        <v>156</v>
      </c>
    </row>
    <row r="121" spans="1:18" ht="39" hidden="1" customHeight="1">
      <c r="A121" s="83">
        <v>109</v>
      </c>
      <c r="B121" s="29" t="s">
        <v>51</v>
      </c>
      <c r="C121" s="72">
        <v>87</v>
      </c>
      <c r="D121" s="27" t="s">
        <v>167</v>
      </c>
      <c r="E121" s="30" t="s">
        <v>868</v>
      </c>
      <c r="F121" s="23">
        <f>КВОТА!C82</f>
        <v>117</v>
      </c>
      <c r="G121" s="23">
        <f>КВОТА!D82</f>
        <v>117</v>
      </c>
      <c r="H121" s="23">
        <f>КВОТА!I82</f>
        <v>4</v>
      </c>
      <c r="I121" s="72">
        <f>КВОТА!F82</f>
        <v>3</v>
      </c>
      <c r="J121" s="23">
        <f>КВОТА!G82</f>
        <v>0</v>
      </c>
      <c r="K121" s="23">
        <f>КВОТА!J82</f>
        <v>3</v>
      </c>
      <c r="L121" s="72">
        <v>0</v>
      </c>
      <c r="M121" s="23">
        <f>КВОТА!O82</f>
        <v>0</v>
      </c>
      <c r="N121" s="72">
        <v>0</v>
      </c>
      <c r="O121" s="92">
        <v>0</v>
      </c>
      <c r="P121" s="92">
        <v>0</v>
      </c>
      <c r="Q121" s="24" t="s">
        <v>527</v>
      </c>
      <c r="R121" s="72" t="s">
        <v>156</v>
      </c>
    </row>
    <row r="122" spans="1:18" ht="68.45" customHeight="1">
      <c r="A122" s="83">
        <v>110</v>
      </c>
      <c r="B122" s="72">
        <v>75403</v>
      </c>
      <c r="C122" s="72" t="s">
        <v>168</v>
      </c>
      <c r="D122" s="27" t="s">
        <v>169</v>
      </c>
      <c r="E122" s="30" t="s">
        <v>815</v>
      </c>
      <c r="F122" s="23">
        <f>КВОТА!C217</f>
        <v>49</v>
      </c>
      <c r="G122" s="23">
        <f>КВОТА!D217</f>
        <v>45</v>
      </c>
      <c r="H122" s="23">
        <f>КВОТА!I217</f>
        <v>2</v>
      </c>
      <c r="I122" s="72">
        <f>КВОТА!F217</f>
        <v>1</v>
      </c>
      <c r="J122" s="23">
        <f>КВОТА!G217</f>
        <v>0</v>
      </c>
      <c r="K122" s="23">
        <f>КВОТА!J217</f>
        <v>1</v>
      </c>
      <c r="L122" s="72">
        <v>0</v>
      </c>
      <c r="M122" s="23">
        <f>КВОТА!O217</f>
        <v>0</v>
      </c>
      <c r="N122" s="72">
        <v>0</v>
      </c>
      <c r="O122" s="69">
        <v>0</v>
      </c>
      <c r="P122" s="93">
        <v>0</v>
      </c>
      <c r="Q122" s="24" t="s">
        <v>528</v>
      </c>
      <c r="R122" s="72" t="s">
        <v>156</v>
      </c>
    </row>
    <row r="123" spans="1:18" ht="60" customHeight="1">
      <c r="A123" s="83">
        <v>111</v>
      </c>
      <c r="B123" s="72">
        <v>75404</v>
      </c>
      <c r="C123" s="72" t="s">
        <v>170</v>
      </c>
      <c r="D123" s="27" t="s">
        <v>171</v>
      </c>
      <c r="E123" s="30" t="s">
        <v>816</v>
      </c>
      <c r="F123" s="23">
        <f>КВОТА!C355</f>
        <v>53</v>
      </c>
      <c r="G123" s="23">
        <f>КВОТА!D355</f>
        <v>48</v>
      </c>
      <c r="H123" s="23">
        <f>КВОТА!I355</f>
        <v>2</v>
      </c>
      <c r="I123" s="72">
        <f>КВОТА!F355</f>
        <v>1</v>
      </c>
      <c r="J123" s="23">
        <f>КВОТА!G355</f>
        <v>0</v>
      </c>
      <c r="K123" s="23">
        <f>КВОТА!J355</f>
        <v>1</v>
      </c>
      <c r="L123" s="72">
        <v>0</v>
      </c>
      <c r="M123" s="23">
        <f>КВОТА!O355</f>
        <v>0</v>
      </c>
      <c r="N123" s="72">
        <v>0</v>
      </c>
      <c r="O123" s="72">
        <v>0</v>
      </c>
      <c r="P123" s="93">
        <v>0</v>
      </c>
      <c r="Q123" s="24" t="s">
        <v>528</v>
      </c>
      <c r="R123" s="72" t="s">
        <v>156</v>
      </c>
    </row>
    <row r="124" spans="1:18" ht="57" hidden="1" customHeight="1">
      <c r="A124" s="83">
        <v>112</v>
      </c>
      <c r="B124" s="72">
        <v>75203</v>
      </c>
      <c r="C124" s="72" t="s">
        <v>172</v>
      </c>
      <c r="D124" s="27" t="s">
        <v>173</v>
      </c>
      <c r="E124" s="30" t="s">
        <v>861</v>
      </c>
      <c r="F124" s="23">
        <f>КВОТА!C85</f>
        <v>172</v>
      </c>
      <c r="G124" s="23">
        <f>КВОТА!D85</f>
        <v>156</v>
      </c>
      <c r="H124" s="23">
        <f>КВОТА!I85</f>
        <v>10</v>
      </c>
      <c r="I124" s="72">
        <f>КВОТА!F85</f>
        <v>4</v>
      </c>
      <c r="J124" s="23">
        <f>КВОТА!G85</f>
        <v>0</v>
      </c>
      <c r="K124" s="23">
        <f>КВОТА!J85</f>
        <v>4</v>
      </c>
      <c r="L124" s="72">
        <v>0</v>
      </c>
      <c r="M124" s="23">
        <f>КВОТА!O85</f>
        <v>0</v>
      </c>
      <c r="N124" s="72">
        <v>0</v>
      </c>
      <c r="O124" s="92">
        <v>0</v>
      </c>
      <c r="P124" s="92">
        <v>0</v>
      </c>
      <c r="Q124" s="24" t="s">
        <v>527</v>
      </c>
      <c r="R124" s="72" t="s">
        <v>174</v>
      </c>
    </row>
    <row r="125" spans="1:18" ht="37.9" hidden="1" customHeight="1">
      <c r="A125" s="83">
        <v>113</v>
      </c>
      <c r="B125" s="72">
        <v>75203</v>
      </c>
      <c r="C125" s="72" t="s">
        <v>175</v>
      </c>
      <c r="D125" s="27" t="s">
        <v>176</v>
      </c>
      <c r="E125" s="30" t="s">
        <v>862</v>
      </c>
      <c r="F125" s="23">
        <f>КВОТА!C86</f>
        <v>307</v>
      </c>
      <c r="G125" s="23">
        <f>КВОТА!D86</f>
        <v>71</v>
      </c>
      <c r="H125" s="23">
        <f>КВОТА!I86</f>
        <v>19</v>
      </c>
      <c r="I125" s="72">
        <f>КВОТА!F86</f>
        <v>1</v>
      </c>
      <c r="J125" s="23">
        <f>КВОТА!G86</f>
        <v>0</v>
      </c>
      <c r="K125" s="23">
        <f>КВОТА!J86</f>
        <v>1</v>
      </c>
      <c r="L125" s="72">
        <v>0</v>
      </c>
      <c r="M125" s="23">
        <f>КВОТА!O86</f>
        <v>0</v>
      </c>
      <c r="N125" s="72">
        <v>0</v>
      </c>
      <c r="O125" s="92">
        <v>1</v>
      </c>
      <c r="P125" s="92">
        <v>1</v>
      </c>
      <c r="Q125" s="24" t="s">
        <v>527</v>
      </c>
      <c r="R125" s="72" t="s">
        <v>174</v>
      </c>
    </row>
    <row r="126" spans="1:18" ht="73.900000000000006" customHeight="1">
      <c r="A126" s="83">
        <v>114</v>
      </c>
      <c r="B126" s="72">
        <v>75403</v>
      </c>
      <c r="C126" s="72" t="s">
        <v>57</v>
      </c>
      <c r="D126" s="27" t="s">
        <v>177</v>
      </c>
      <c r="E126" s="30" t="s">
        <v>849</v>
      </c>
      <c r="F126" s="23">
        <f>КВОТА!C364</f>
        <v>48</v>
      </c>
      <c r="G126" s="23">
        <f>КВОТА!D364</f>
        <v>48</v>
      </c>
      <c r="H126" s="23">
        <f>КВОТА!I364</f>
        <v>1</v>
      </c>
      <c r="I126" s="72">
        <f>КВОТА!F364</f>
        <v>1</v>
      </c>
      <c r="J126" s="23">
        <f>КВОТА!G364</f>
        <v>0</v>
      </c>
      <c r="K126" s="23">
        <f>КВОТА!J364</f>
        <v>1</v>
      </c>
      <c r="L126" s="72">
        <v>0</v>
      </c>
      <c r="M126" s="23">
        <f>КВОТА!O364</f>
        <v>0</v>
      </c>
      <c r="N126" s="72">
        <v>0</v>
      </c>
      <c r="O126" s="69">
        <v>0</v>
      </c>
      <c r="P126" s="93">
        <v>0</v>
      </c>
      <c r="Q126" s="24" t="s">
        <v>528</v>
      </c>
      <c r="R126" s="72" t="s">
        <v>174</v>
      </c>
    </row>
    <row r="127" spans="1:18" ht="65.45" customHeight="1">
      <c r="A127" s="83">
        <v>115</v>
      </c>
      <c r="B127" s="72">
        <v>75403</v>
      </c>
      <c r="C127" s="72" t="s">
        <v>123</v>
      </c>
      <c r="D127" s="27" t="s">
        <v>178</v>
      </c>
      <c r="E127" s="30" t="s">
        <v>850</v>
      </c>
      <c r="F127" s="23">
        <f>КВОТА!C231</f>
        <v>64</v>
      </c>
      <c r="G127" s="23">
        <f>КВОТА!D231</f>
        <v>64</v>
      </c>
      <c r="H127" s="23">
        <f>КВОТА!I231</f>
        <v>1</v>
      </c>
      <c r="I127" s="72">
        <f>КВОТА!F231</f>
        <v>1</v>
      </c>
      <c r="J127" s="23">
        <f>КВОТА!G231</f>
        <v>0</v>
      </c>
      <c r="K127" s="23">
        <f>КВОТА!J231</f>
        <v>1</v>
      </c>
      <c r="L127" s="72">
        <v>0</v>
      </c>
      <c r="M127" s="23">
        <f>КВОТА!O231</f>
        <v>0</v>
      </c>
      <c r="N127" s="72">
        <v>0</v>
      </c>
      <c r="O127" s="72">
        <v>0</v>
      </c>
      <c r="P127" s="93">
        <v>0</v>
      </c>
      <c r="Q127" s="24" t="s">
        <v>528</v>
      </c>
      <c r="R127" s="72" t="s">
        <v>174</v>
      </c>
    </row>
    <row r="128" spans="1:18" ht="65.45" customHeight="1">
      <c r="A128" s="83">
        <v>116</v>
      </c>
      <c r="B128" s="72">
        <v>75403</v>
      </c>
      <c r="C128" s="72" t="s">
        <v>37</v>
      </c>
      <c r="D128" s="27" t="s">
        <v>179</v>
      </c>
      <c r="E128" s="30" t="s">
        <v>851</v>
      </c>
      <c r="F128" s="23">
        <f>КВОТА!C238</f>
        <v>79</v>
      </c>
      <c r="G128" s="23">
        <f>КВОТА!D238</f>
        <v>79</v>
      </c>
      <c r="H128" s="23">
        <f>КВОТА!I238</f>
        <v>4</v>
      </c>
      <c r="I128" s="72">
        <f>КВОТА!F238</f>
        <v>1</v>
      </c>
      <c r="J128" s="23">
        <f>КВОТА!G238</f>
        <v>0</v>
      </c>
      <c r="K128" s="23">
        <f>КВОТА!J238</f>
        <v>1</v>
      </c>
      <c r="L128" s="72">
        <v>0</v>
      </c>
      <c r="M128" s="23">
        <f>КВОТА!O238</f>
        <v>0</v>
      </c>
      <c r="N128" s="72">
        <v>0</v>
      </c>
      <c r="O128" s="72">
        <v>0</v>
      </c>
      <c r="P128" s="93">
        <v>0</v>
      </c>
      <c r="Q128" s="24" t="s">
        <v>528</v>
      </c>
      <c r="R128" s="72" t="s">
        <v>174</v>
      </c>
    </row>
    <row r="129" spans="1:18" ht="65.45" customHeight="1">
      <c r="A129" s="83">
        <v>117</v>
      </c>
      <c r="B129" s="72">
        <v>75403</v>
      </c>
      <c r="C129" s="72" t="s">
        <v>37</v>
      </c>
      <c r="D129" s="27" t="s">
        <v>180</v>
      </c>
      <c r="E129" s="30" t="s">
        <v>852</v>
      </c>
      <c r="F129" s="23">
        <f>КВОТА!C232</f>
        <v>55</v>
      </c>
      <c r="G129" s="23">
        <f>КВОТА!D232</f>
        <v>53</v>
      </c>
      <c r="H129" s="23">
        <f>КВОТА!I232</f>
        <v>2</v>
      </c>
      <c r="I129" s="72">
        <f>КВОТА!F232</f>
        <v>1</v>
      </c>
      <c r="J129" s="23">
        <f>КВОТА!G232</f>
        <v>0</v>
      </c>
      <c r="K129" s="23">
        <f>КВОТА!J232</f>
        <v>1</v>
      </c>
      <c r="L129" s="72">
        <v>0</v>
      </c>
      <c r="M129" s="23">
        <f>КВОТА!O232</f>
        <v>0</v>
      </c>
      <c r="N129" s="72">
        <v>0</v>
      </c>
      <c r="O129" s="72">
        <v>0</v>
      </c>
      <c r="P129" s="93">
        <v>0</v>
      </c>
      <c r="Q129" s="24" t="s">
        <v>528</v>
      </c>
      <c r="R129" s="72" t="s">
        <v>174</v>
      </c>
    </row>
    <row r="130" spans="1:18" ht="65.45" customHeight="1">
      <c r="A130" s="83">
        <v>118</v>
      </c>
      <c r="B130" s="72">
        <v>75403</v>
      </c>
      <c r="C130" s="72" t="s">
        <v>37</v>
      </c>
      <c r="D130" s="27" t="s">
        <v>181</v>
      </c>
      <c r="E130" s="30" t="s">
        <v>853</v>
      </c>
      <c r="F130" s="23">
        <f>КВОТА!C361</f>
        <v>39</v>
      </c>
      <c r="G130" s="23">
        <f>КВОТА!D361</f>
        <v>39</v>
      </c>
      <c r="H130" s="23">
        <f>КВОТА!I361</f>
        <v>1</v>
      </c>
      <c r="I130" s="72">
        <f>КВОТА!F361</f>
        <v>1</v>
      </c>
      <c r="J130" s="23">
        <f>КВОТА!G361</f>
        <v>0</v>
      </c>
      <c r="K130" s="23">
        <f>КВОТА!J361</f>
        <v>1</v>
      </c>
      <c r="L130" s="72">
        <v>0</v>
      </c>
      <c r="M130" s="23">
        <f>КВОТА!O361</f>
        <v>0</v>
      </c>
      <c r="N130" s="72">
        <v>0</v>
      </c>
      <c r="O130" s="72">
        <v>0</v>
      </c>
      <c r="P130" s="93">
        <v>0</v>
      </c>
      <c r="Q130" s="24" t="s">
        <v>528</v>
      </c>
      <c r="R130" s="72" t="s">
        <v>174</v>
      </c>
    </row>
    <row r="131" spans="1:18" ht="65.45" customHeight="1">
      <c r="A131" s="83">
        <v>119</v>
      </c>
      <c r="B131" s="72">
        <v>75403</v>
      </c>
      <c r="C131" s="72" t="s">
        <v>37</v>
      </c>
      <c r="D131" s="27" t="s">
        <v>182</v>
      </c>
      <c r="E131" s="30" t="s">
        <v>854</v>
      </c>
      <c r="F131" s="23">
        <f>КВОТА!C363</f>
        <v>49</v>
      </c>
      <c r="G131" s="23">
        <f>КВОТА!D363</f>
        <v>49</v>
      </c>
      <c r="H131" s="23">
        <f>КВОТА!I363</f>
        <v>1</v>
      </c>
      <c r="I131" s="72">
        <f>КВОТА!F363</f>
        <v>1</v>
      </c>
      <c r="J131" s="23">
        <f>КВОТА!G363</f>
        <v>0</v>
      </c>
      <c r="K131" s="23">
        <f>КВОТА!J363</f>
        <v>1</v>
      </c>
      <c r="L131" s="72">
        <v>0</v>
      </c>
      <c r="M131" s="23">
        <f>КВОТА!O363</f>
        <v>0</v>
      </c>
      <c r="N131" s="72">
        <v>0</v>
      </c>
      <c r="O131" s="72">
        <v>0</v>
      </c>
      <c r="P131" s="93">
        <v>0</v>
      </c>
      <c r="Q131" s="24" t="s">
        <v>528</v>
      </c>
      <c r="R131" s="72" t="s">
        <v>174</v>
      </c>
    </row>
    <row r="132" spans="1:18" ht="65.45" customHeight="1">
      <c r="A132" s="83">
        <v>120</v>
      </c>
      <c r="B132" s="72">
        <v>75403</v>
      </c>
      <c r="C132" s="72" t="s">
        <v>37</v>
      </c>
      <c r="D132" s="27" t="s">
        <v>856</v>
      </c>
      <c r="E132" s="30" t="s">
        <v>855</v>
      </c>
      <c r="F132" s="23">
        <f>КВОТА!C233</f>
        <v>63</v>
      </c>
      <c r="G132" s="23">
        <f>КВОТА!D233</f>
        <v>63</v>
      </c>
      <c r="H132" s="23">
        <f>КВОТА!I233</f>
        <v>2</v>
      </c>
      <c r="I132" s="72">
        <f>КВОТА!F233</f>
        <v>1</v>
      </c>
      <c r="J132" s="23">
        <f>КВОТА!G233</f>
        <v>0</v>
      </c>
      <c r="K132" s="23">
        <f>КВОТА!J233</f>
        <v>1</v>
      </c>
      <c r="L132" s="72">
        <v>0</v>
      </c>
      <c r="M132" s="23">
        <f>КВОТА!O233</f>
        <v>0</v>
      </c>
      <c r="N132" s="72">
        <v>0</v>
      </c>
      <c r="O132" s="72">
        <v>0</v>
      </c>
      <c r="P132" s="93">
        <v>0</v>
      </c>
      <c r="Q132" s="24" t="s">
        <v>528</v>
      </c>
      <c r="R132" s="72" t="s">
        <v>174</v>
      </c>
    </row>
    <row r="133" spans="1:18" ht="65.45" customHeight="1">
      <c r="A133" s="83">
        <v>121</v>
      </c>
      <c r="B133" s="72">
        <v>75403</v>
      </c>
      <c r="C133" s="72" t="s">
        <v>37</v>
      </c>
      <c r="D133" s="27" t="s">
        <v>183</v>
      </c>
      <c r="E133" s="30" t="s">
        <v>857</v>
      </c>
      <c r="F133" s="23">
        <f>КВОТА!C234</f>
        <v>49</v>
      </c>
      <c r="G133" s="23">
        <f>КВОТА!D234</f>
        <v>49</v>
      </c>
      <c r="H133" s="23">
        <f>КВОТА!I234</f>
        <v>2</v>
      </c>
      <c r="I133" s="72">
        <f>КВОТА!F234</f>
        <v>1</v>
      </c>
      <c r="J133" s="23">
        <f>КВОТА!G234</f>
        <v>0</v>
      </c>
      <c r="K133" s="23">
        <f>КВОТА!J234</f>
        <v>1</v>
      </c>
      <c r="L133" s="72">
        <v>0</v>
      </c>
      <c r="M133" s="23">
        <f>КВОТА!O234</f>
        <v>0</v>
      </c>
      <c r="N133" s="72">
        <v>0</v>
      </c>
      <c r="O133" s="72">
        <v>0</v>
      </c>
      <c r="P133" s="93">
        <v>0</v>
      </c>
      <c r="Q133" s="24" t="s">
        <v>528</v>
      </c>
      <c r="R133" s="72" t="s">
        <v>174</v>
      </c>
    </row>
    <row r="134" spans="1:18" ht="65.45" customHeight="1">
      <c r="A134" s="83">
        <v>122</v>
      </c>
      <c r="B134" s="72">
        <v>75403</v>
      </c>
      <c r="C134" s="72" t="s">
        <v>57</v>
      </c>
      <c r="D134" s="27" t="s">
        <v>184</v>
      </c>
      <c r="E134" s="30" t="s">
        <v>860</v>
      </c>
      <c r="F134" s="23">
        <f>КВОТА!C362</f>
        <v>42</v>
      </c>
      <c r="G134" s="23">
        <f>КВОТА!D362</f>
        <v>41</v>
      </c>
      <c r="H134" s="23">
        <f>КВОТА!I362</f>
        <v>1</v>
      </c>
      <c r="I134" s="72">
        <f>КВОТА!F362</f>
        <v>1</v>
      </c>
      <c r="J134" s="23">
        <f>КВОТА!G362</f>
        <v>0</v>
      </c>
      <c r="K134" s="23">
        <f>КВОТА!J362</f>
        <v>1</v>
      </c>
      <c r="L134" s="72">
        <v>0</v>
      </c>
      <c r="M134" s="23">
        <f>КВОТА!O362</f>
        <v>0</v>
      </c>
      <c r="N134" s="72">
        <v>0</v>
      </c>
      <c r="O134" s="72">
        <v>0</v>
      </c>
      <c r="P134" s="92">
        <v>0</v>
      </c>
      <c r="Q134" s="24" t="s">
        <v>528</v>
      </c>
      <c r="R134" s="72" t="s">
        <v>174</v>
      </c>
    </row>
    <row r="135" spans="1:18" ht="65.45" customHeight="1">
      <c r="A135" s="83">
        <v>123</v>
      </c>
      <c r="B135" s="72">
        <v>75403</v>
      </c>
      <c r="C135" s="72" t="s">
        <v>37</v>
      </c>
      <c r="D135" s="27" t="s">
        <v>185</v>
      </c>
      <c r="E135" s="30" t="s">
        <v>843</v>
      </c>
      <c r="F135" s="23">
        <f>КВОТА!C236</f>
        <v>56</v>
      </c>
      <c r="G135" s="23">
        <f>КВОТА!D236</f>
        <v>56</v>
      </c>
      <c r="H135" s="23">
        <f>КВОТА!I236</f>
        <v>1</v>
      </c>
      <c r="I135" s="72">
        <f>КВОТА!F236</f>
        <v>1</v>
      </c>
      <c r="J135" s="23">
        <f>КВОТА!G236</f>
        <v>0</v>
      </c>
      <c r="K135" s="23">
        <f>КВОТА!J236</f>
        <v>1</v>
      </c>
      <c r="L135" s="72">
        <v>0</v>
      </c>
      <c r="M135" s="23">
        <f>КВОТА!O236</f>
        <v>0</v>
      </c>
      <c r="N135" s="72">
        <v>0</v>
      </c>
      <c r="O135" s="72">
        <v>0</v>
      </c>
      <c r="P135" s="92">
        <v>0</v>
      </c>
      <c r="Q135" s="24" t="s">
        <v>528</v>
      </c>
      <c r="R135" s="72" t="s">
        <v>174</v>
      </c>
    </row>
    <row r="136" spans="1:18" ht="89.45" customHeight="1">
      <c r="A136" s="83">
        <v>124</v>
      </c>
      <c r="B136" s="72">
        <v>75403</v>
      </c>
      <c r="C136" s="72" t="s">
        <v>37</v>
      </c>
      <c r="D136" s="27" t="s">
        <v>845</v>
      </c>
      <c r="E136" s="30" t="s">
        <v>844</v>
      </c>
      <c r="F136" s="23">
        <f>КВОТА!C235</f>
        <v>60</v>
      </c>
      <c r="G136" s="23">
        <f>КВОТА!D235</f>
        <v>60</v>
      </c>
      <c r="H136" s="23">
        <f>КВОТА!I235</f>
        <v>1</v>
      </c>
      <c r="I136" s="72">
        <f>КВОТА!F235</f>
        <v>1</v>
      </c>
      <c r="J136" s="23">
        <f>КВОТА!G235</f>
        <v>0</v>
      </c>
      <c r="K136" s="23">
        <f>КВОТА!J235</f>
        <v>1</v>
      </c>
      <c r="L136" s="72">
        <v>0</v>
      </c>
      <c r="M136" s="23">
        <f>КВОТА!O235</f>
        <v>0</v>
      </c>
      <c r="N136" s="72">
        <v>0</v>
      </c>
      <c r="O136" s="72">
        <v>0</v>
      </c>
      <c r="P136" s="92">
        <v>0</v>
      </c>
      <c r="Q136" s="24" t="s">
        <v>528</v>
      </c>
      <c r="R136" s="72" t="s">
        <v>174</v>
      </c>
    </row>
    <row r="137" spans="1:18" ht="89.45" customHeight="1">
      <c r="A137" s="83">
        <v>125</v>
      </c>
      <c r="B137" s="72">
        <v>75403</v>
      </c>
      <c r="C137" s="72" t="s">
        <v>37</v>
      </c>
      <c r="D137" s="27" t="s">
        <v>847</v>
      </c>
      <c r="E137" s="30" t="s">
        <v>846</v>
      </c>
      <c r="F137" s="23">
        <f>КВОТА!C237</f>
        <v>55</v>
      </c>
      <c r="G137" s="23">
        <f>КВОТА!D237</f>
        <v>53</v>
      </c>
      <c r="H137" s="23">
        <f>КВОТА!I237</f>
        <v>1</v>
      </c>
      <c r="I137" s="72">
        <f>КВОТА!F237</f>
        <v>1</v>
      </c>
      <c r="J137" s="23">
        <f>КВОТА!G237</f>
        <v>0</v>
      </c>
      <c r="K137" s="23">
        <f>КВОТА!J237</f>
        <v>1</v>
      </c>
      <c r="L137" s="72">
        <v>0</v>
      </c>
      <c r="M137" s="23">
        <f>КВОТА!O237</f>
        <v>0</v>
      </c>
      <c r="N137" s="72">
        <v>0</v>
      </c>
      <c r="O137" s="72">
        <v>0</v>
      </c>
      <c r="P137" s="92">
        <v>0</v>
      </c>
      <c r="Q137" s="24" t="s">
        <v>528</v>
      </c>
      <c r="R137" s="72" t="s">
        <v>174</v>
      </c>
    </row>
    <row r="138" spans="1:18" ht="89.45" customHeight="1">
      <c r="A138" s="83">
        <v>126</v>
      </c>
      <c r="B138" s="72">
        <v>75403</v>
      </c>
      <c r="C138" s="72" t="s">
        <v>57</v>
      </c>
      <c r="D138" s="27" t="s">
        <v>186</v>
      </c>
      <c r="E138" s="30" t="s">
        <v>848</v>
      </c>
      <c r="F138" s="23">
        <f>КВОТА!C230</f>
        <v>69</v>
      </c>
      <c r="G138" s="23">
        <f>КВОТА!D230</f>
        <v>69</v>
      </c>
      <c r="H138" s="23">
        <f>КВОТА!I230</f>
        <v>4</v>
      </c>
      <c r="I138" s="72">
        <f>КВОТА!F230</f>
        <v>1</v>
      </c>
      <c r="J138" s="23">
        <f>КВОТА!G230</f>
        <v>0</v>
      </c>
      <c r="K138" s="23">
        <f>КВОТА!J230</f>
        <v>1</v>
      </c>
      <c r="L138" s="72">
        <v>0</v>
      </c>
      <c r="M138" s="23">
        <f>КВОТА!O230</f>
        <v>0</v>
      </c>
      <c r="N138" s="72">
        <v>0</v>
      </c>
      <c r="O138" s="72">
        <v>0</v>
      </c>
      <c r="P138" s="92">
        <v>0</v>
      </c>
      <c r="Q138" s="24" t="s">
        <v>528</v>
      </c>
      <c r="R138" s="72" t="s">
        <v>174</v>
      </c>
    </row>
    <row r="139" spans="1:18" ht="89.45" customHeight="1">
      <c r="A139" s="83">
        <v>127</v>
      </c>
      <c r="B139" s="72">
        <v>65143</v>
      </c>
      <c r="C139" s="72">
        <v>91</v>
      </c>
      <c r="D139" s="27" t="s">
        <v>187</v>
      </c>
      <c r="E139" s="30" t="s">
        <v>858</v>
      </c>
      <c r="F139" s="23">
        <f>КВОТА!C365</f>
        <v>47</v>
      </c>
      <c r="G139" s="23">
        <f>КВОТА!D365</f>
        <v>45</v>
      </c>
      <c r="H139" s="23">
        <f>КВОТА!I365</f>
        <v>2</v>
      </c>
      <c r="I139" s="72">
        <f>КВОТА!F365</f>
        <v>1</v>
      </c>
      <c r="J139" s="23">
        <f>КВОТА!G365</f>
        <v>0</v>
      </c>
      <c r="K139" s="23">
        <f>КВОТА!J365</f>
        <v>1</v>
      </c>
      <c r="L139" s="72">
        <v>0</v>
      </c>
      <c r="M139" s="23">
        <f>КВОТА!O365</f>
        <v>0</v>
      </c>
      <c r="N139" s="72">
        <v>0</v>
      </c>
      <c r="O139" s="72">
        <v>0</v>
      </c>
      <c r="P139" s="92">
        <v>0</v>
      </c>
      <c r="Q139" s="24" t="s">
        <v>528</v>
      </c>
      <c r="R139" s="72" t="s">
        <v>174</v>
      </c>
    </row>
    <row r="140" spans="1:18" ht="30.6" customHeight="1">
      <c r="A140" s="83">
        <v>128</v>
      </c>
      <c r="B140" s="72">
        <v>75404</v>
      </c>
      <c r="C140" s="72" t="s">
        <v>70</v>
      </c>
      <c r="D140" s="27" t="s">
        <v>188</v>
      </c>
      <c r="E140" s="30" t="s">
        <v>859</v>
      </c>
      <c r="F140" s="23">
        <f>КВОТА!C366</f>
        <v>38</v>
      </c>
      <c r="G140" s="23">
        <f>КВОТА!D366</f>
        <v>38</v>
      </c>
      <c r="H140" s="23">
        <f>КВОТА!I366</f>
        <v>1</v>
      </c>
      <c r="I140" s="72">
        <f>КВОТА!F366</f>
        <v>1</v>
      </c>
      <c r="J140" s="23">
        <f>КВОТА!G366</f>
        <v>0</v>
      </c>
      <c r="K140" s="23">
        <f>КВОТА!J366</f>
        <v>1</v>
      </c>
      <c r="L140" s="72">
        <v>0</v>
      </c>
      <c r="M140" s="23">
        <f>КВОТА!O366</f>
        <v>0</v>
      </c>
      <c r="N140" s="72">
        <v>0</v>
      </c>
      <c r="O140" s="72">
        <v>0</v>
      </c>
      <c r="P140" s="92">
        <v>0</v>
      </c>
      <c r="Q140" s="24" t="s">
        <v>528</v>
      </c>
      <c r="R140" s="72" t="s">
        <v>174</v>
      </c>
    </row>
    <row r="141" spans="1:18" ht="65.45" hidden="1" customHeight="1">
      <c r="A141" s="83">
        <v>129</v>
      </c>
      <c r="B141" s="72">
        <v>75203</v>
      </c>
      <c r="C141" s="72" t="s">
        <v>189</v>
      </c>
      <c r="D141" s="27" t="s">
        <v>190</v>
      </c>
      <c r="E141" s="30" t="s">
        <v>876</v>
      </c>
      <c r="F141" s="23">
        <f>КВОТА!C93</f>
        <v>109</v>
      </c>
      <c r="G141" s="23">
        <f>КВОТА!D93</f>
        <v>108</v>
      </c>
      <c r="H141" s="23">
        <f>КВОТА!I93</f>
        <v>3</v>
      </c>
      <c r="I141" s="72">
        <f>КВОТА!F93</f>
        <v>3</v>
      </c>
      <c r="J141" s="23">
        <f>КВОТА!G93</f>
        <v>0</v>
      </c>
      <c r="K141" s="23">
        <f>КВОТА!J93</f>
        <v>3</v>
      </c>
      <c r="L141" s="72">
        <v>0</v>
      </c>
      <c r="M141" s="23">
        <f>КВОТА!O93</f>
        <v>0</v>
      </c>
      <c r="N141" s="72">
        <v>0</v>
      </c>
      <c r="O141" s="92">
        <v>0</v>
      </c>
      <c r="P141" s="92">
        <v>0</v>
      </c>
      <c r="Q141" s="24" t="s">
        <v>527</v>
      </c>
      <c r="R141" s="72" t="s">
        <v>191</v>
      </c>
    </row>
    <row r="142" spans="1:18" ht="42.6" hidden="1" customHeight="1">
      <c r="A142" s="83">
        <v>130</v>
      </c>
      <c r="B142" s="72">
        <v>75203</v>
      </c>
      <c r="C142" s="72" t="s">
        <v>28</v>
      </c>
      <c r="D142" s="27" t="s">
        <v>192</v>
      </c>
      <c r="E142" s="30" t="s">
        <v>877</v>
      </c>
      <c r="F142" s="23">
        <f>КВОТА!C92</f>
        <v>386</v>
      </c>
      <c r="G142" s="23">
        <f>КВОТА!D92</f>
        <v>44</v>
      </c>
      <c r="H142" s="23">
        <f>КВОТА!I92</f>
        <v>10</v>
      </c>
      <c r="I142" s="72">
        <f>КВОТА!F92</f>
        <v>1</v>
      </c>
      <c r="J142" s="23">
        <f>КВОТА!G92</f>
        <v>0</v>
      </c>
      <c r="K142" s="23">
        <f>КВОТА!J92</f>
        <v>1</v>
      </c>
      <c r="L142" s="72">
        <v>0</v>
      </c>
      <c r="M142" s="23">
        <f>КВОТА!O92</f>
        <v>0</v>
      </c>
      <c r="N142" s="72">
        <v>0</v>
      </c>
      <c r="O142" s="92">
        <v>1</v>
      </c>
      <c r="P142" s="92">
        <v>0</v>
      </c>
      <c r="Q142" s="24" t="s">
        <v>527</v>
      </c>
      <c r="R142" s="72" t="s">
        <v>191</v>
      </c>
    </row>
    <row r="143" spans="1:18" ht="55.9" hidden="1" customHeight="1">
      <c r="A143" s="83">
        <v>131</v>
      </c>
      <c r="B143" s="72">
        <v>75203</v>
      </c>
      <c r="C143" s="72" t="s">
        <v>23</v>
      </c>
      <c r="D143" s="27" t="s">
        <v>193</v>
      </c>
      <c r="E143" s="30" t="s">
        <v>878</v>
      </c>
      <c r="F143" s="23">
        <f>КВОТА!C242</f>
        <v>53</v>
      </c>
      <c r="G143" s="23">
        <f>КВОТА!D242</f>
        <v>53</v>
      </c>
      <c r="H143" s="23">
        <f>КВОТА!I242</f>
        <v>5</v>
      </c>
      <c r="I143" s="72">
        <f>КВОТА!F242</f>
        <v>1</v>
      </c>
      <c r="J143" s="23">
        <f>КВОТА!G242</f>
        <v>0</v>
      </c>
      <c r="K143" s="23">
        <f>КВОТА!J242</f>
        <v>1</v>
      </c>
      <c r="L143" s="72">
        <v>0</v>
      </c>
      <c r="M143" s="23">
        <f>КВОТА!O242</f>
        <v>0</v>
      </c>
      <c r="N143" s="72">
        <v>0</v>
      </c>
      <c r="O143" s="92">
        <v>0</v>
      </c>
      <c r="P143" s="92">
        <v>0</v>
      </c>
      <c r="Q143" s="24" t="s">
        <v>527</v>
      </c>
      <c r="R143" s="72" t="s">
        <v>191</v>
      </c>
    </row>
    <row r="144" spans="1:18" ht="42.6" customHeight="1">
      <c r="A144" s="83">
        <v>132</v>
      </c>
      <c r="B144" s="72">
        <v>75403</v>
      </c>
      <c r="C144" s="72">
        <v>91</v>
      </c>
      <c r="D144" s="27" t="s">
        <v>194</v>
      </c>
      <c r="E144" s="30" t="s">
        <v>881</v>
      </c>
      <c r="F144" s="23">
        <f>КВОТА!C245</f>
        <v>61</v>
      </c>
      <c r="G144" s="23">
        <f>КВОТА!D245</f>
        <v>61</v>
      </c>
      <c r="H144" s="23">
        <f>КВОТА!I245</f>
        <v>7</v>
      </c>
      <c r="I144" s="72">
        <f>КВОТА!F245</f>
        <v>1</v>
      </c>
      <c r="J144" s="23">
        <f>КВОТА!G245</f>
        <v>0</v>
      </c>
      <c r="K144" s="23">
        <f>КВОТА!J245</f>
        <v>1</v>
      </c>
      <c r="L144" s="72">
        <v>0</v>
      </c>
      <c r="M144" s="23">
        <f>КВОТА!O245</f>
        <v>0</v>
      </c>
      <c r="N144" s="72">
        <v>0</v>
      </c>
      <c r="O144" s="69">
        <v>0</v>
      </c>
      <c r="P144" s="92">
        <v>0</v>
      </c>
      <c r="Q144" s="24" t="s">
        <v>528</v>
      </c>
      <c r="R144" s="72" t="s">
        <v>191</v>
      </c>
    </row>
    <row r="145" spans="1:1024" ht="42.6" hidden="1" customHeight="1">
      <c r="A145" s="83">
        <v>133</v>
      </c>
      <c r="B145" s="72">
        <v>20903</v>
      </c>
      <c r="C145" s="72">
        <v>87</v>
      </c>
      <c r="D145" s="27" t="s">
        <v>195</v>
      </c>
      <c r="E145" s="30" t="s">
        <v>882</v>
      </c>
      <c r="F145" s="23">
        <f>КВОТА!C91</f>
        <v>123</v>
      </c>
      <c r="G145" s="23">
        <f>КВОТА!D91</f>
        <v>37</v>
      </c>
      <c r="H145" s="23">
        <f>КВОТА!I91</f>
        <v>2</v>
      </c>
      <c r="I145" s="72">
        <f>КВОТА!F91</f>
        <v>1</v>
      </c>
      <c r="J145" s="23">
        <f>КВОТА!G91</f>
        <v>0</v>
      </c>
      <c r="K145" s="23">
        <f>КВОТА!J91</f>
        <v>1</v>
      </c>
      <c r="L145" s="72">
        <v>0</v>
      </c>
      <c r="M145" s="23">
        <f>КВОТА!O91</f>
        <v>0</v>
      </c>
      <c r="N145" s="72">
        <v>0</v>
      </c>
      <c r="O145" s="92">
        <v>0</v>
      </c>
      <c r="P145" s="92">
        <v>0</v>
      </c>
      <c r="Q145" s="24" t="s">
        <v>527</v>
      </c>
      <c r="R145" s="72" t="s">
        <v>191</v>
      </c>
    </row>
    <row r="146" spans="1:1024" ht="42.6" customHeight="1">
      <c r="A146" s="83">
        <v>134</v>
      </c>
      <c r="B146" s="72">
        <v>75404</v>
      </c>
      <c r="C146" s="72" t="s">
        <v>196</v>
      </c>
      <c r="D146" s="27" t="s">
        <v>197</v>
      </c>
      <c r="E146" s="30" t="s">
        <v>887</v>
      </c>
      <c r="F146" s="23">
        <f>КВОТА!C246</f>
        <v>73</v>
      </c>
      <c r="G146" s="23">
        <f>КВОТА!D246</f>
        <v>73</v>
      </c>
      <c r="H146" s="23">
        <f>КВОТА!I246</f>
        <v>1</v>
      </c>
      <c r="I146" s="72">
        <f>КВОТА!F246</f>
        <v>1</v>
      </c>
      <c r="J146" s="23">
        <f>КВОТА!G246</f>
        <v>0</v>
      </c>
      <c r="K146" s="23">
        <f>КВОТА!J246</f>
        <v>1</v>
      </c>
      <c r="L146" s="72">
        <v>0</v>
      </c>
      <c r="M146" s="23">
        <f>КВОТА!O246</f>
        <v>0</v>
      </c>
      <c r="N146" s="72">
        <v>0</v>
      </c>
      <c r="O146" s="69">
        <v>0</v>
      </c>
      <c r="P146" s="92">
        <v>0</v>
      </c>
      <c r="Q146" s="24" t="s">
        <v>528</v>
      </c>
      <c r="R146" s="72" t="s">
        <v>191</v>
      </c>
    </row>
    <row r="147" spans="1:1024" ht="42.6" hidden="1" customHeight="1">
      <c r="A147" s="83">
        <v>135</v>
      </c>
      <c r="B147" s="72">
        <v>75203</v>
      </c>
      <c r="C147" s="72" t="s">
        <v>63</v>
      </c>
      <c r="D147" s="27" t="s">
        <v>198</v>
      </c>
      <c r="E147" s="30" t="s">
        <v>879</v>
      </c>
      <c r="F147" s="23">
        <f>КВОТА!C241</f>
        <v>66</v>
      </c>
      <c r="G147" s="23">
        <f>КВОТА!D241</f>
        <v>57</v>
      </c>
      <c r="H147" s="23">
        <f>КВОТА!I241</f>
        <v>3</v>
      </c>
      <c r="I147" s="72">
        <f>КВОТА!F241</f>
        <v>1</v>
      </c>
      <c r="J147" s="23">
        <f>КВОТА!G241</f>
        <v>0</v>
      </c>
      <c r="K147" s="23">
        <f>КВОТА!J241</f>
        <v>1</v>
      </c>
      <c r="L147" s="72">
        <v>0</v>
      </c>
      <c r="M147" s="23">
        <f>КВОТА!O241</f>
        <v>0</v>
      </c>
      <c r="N147" s="72">
        <v>0</v>
      </c>
      <c r="O147" s="92">
        <v>0</v>
      </c>
      <c r="P147" s="92">
        <v>0</v>
      </c>
      <c r="Q147" s="24" t="s">
        <v>527</v>
      </c>
      <c r="R147" s="72" t="s">
        <v>191</v>
      </c>
    </row>
    <row r="148" spans="1:1024" ht="65.45" customHeight="1">
      <c r="A148" s="83">
        <v>136</v>
      </c>
      <c r="B148" s="72">
        <v>75403</v>
      </c>
      <c r="C148" s="72" t="s">
        <v>37</v>
      </c>
      <c r="D148" s="27" t="s">
        <v>199</v>
      </c>
      <c r="E148" s="30" t="s">
        <v>880</v>
      </c>
      <c r="F148" s="23">
        <f>КВОТА!C243</f>
        <v>81</v>
      </c>
      <c r="G148" s="23">
        <f>КВОТА!D243</f>
        <v>81</v>
      </c>
      <c r="H148" s="23">
        <f>КВОТА!I243</f>
        <v>2</v>
      </c>
      <c r="I148" s="72">
        <f>КВОТА!F243</f>
        <v>1</v>
      </c>
      <c r="J148" s="23">
        <f>КВОТА!G243</f>
        <v>0</v>
      </c>
      <c r="K148" s="23">
        <f>КВОТА!J243</f>
        <v>1</v>
      </c>
      <c r="L148" s="72">
        <v>0</v>
      </c>
      <c r="M148" s="23">
        <f>КВОТА!O243</f>
        <v>0</v>
      </c>
      <c r="N148" s="72">
        <v>0</v>
      </c>
      <c r="O148" s="69">
        <v>0</v>
      </c>
      <c r="P148" s="92">
        <v>0</v>
      </c>
      <c r="Q148" s="24" t="s">
        <v>528</v>
      </c>
      <c r="R148" s="72" t="s">
        <v>191</v>
      </c>
    </row>
    <row r="149" spans="1:1024" ht="65.45" customHeight="1">
      <c r="A149" s="83">
        <v>137</v>
      </c>
      <c r="B149" s="72">
        <v>75403</v>
      </c>
      <c r="C149" s="72" t="s">
        <v>37</v>
      </c>
      <c r="D149" s="27" t="s">
        <v>200</v>
      </c>
      <c r="E149" s="30" t="s">
        <v>891</v>
      </c>
      <c r="F149" s="23">
        <f>КВОТА!C244</f>
        <v>63</v>
      </c>
      <c r="G149" s="23">
        <f>КВОТА!D244</f>
        <v>63</v>
      </c>
      <c r="H149" s="23">
        <f>КВОТА!I244</f>
        <v>2</v>
      </c>
      <c r="I149" s="72">
        <f>КВОТА!F244</f>
        <v>1</v>
      </c>
      <c r="J149" s="23">
        <f>КВОТА!G244</f>
        <v>0</v>
      </c>
      <c r="K149" s="23">
        <f>КВОТА!J244</f>
        <v>1</v>
      </c>
      <c r="L149" s="72">
        <v>0</v>
      </c>
      <c r="M149" s="23">
        <f>КВОТА!O244</f>
        <v>0</v>
      </c>
      <c r="N149" s="72">
        <v>0</v>
      </c>
      <c r="O149" s="72">
        <v>0</v>
      </c>
      <c r="P149" s="92">
        <v>0</v>
      </c>
      <c r="Q149" s="24" t="s">
        <v>528</v>
      </c>
      <c r="R149" s="72" t="s">
        <v>191</v>
      </c>
    </row>
    <row r="150" spans="1:1024" ht="65.45" customHeight="1">
      <c r="A150" s="83">
        <v>138</v>
      </c>
      <c r="B150" s="72">
        <v>75403</v>
      </c>
      <c r="C150" s="72">
        <v>85</v>
      </c>
      <c r="D150" s="27" t="s">
        <v>201</v>
      </c>
      <c r="E150" s="30" t="s">
        <v>890</v>
      </c>
      <c r="F150" s="23">
        <f>КВОТА!C371</f>
        <v>46</v>
      </c>
      <c r="G150" s="23">
        <f>КВОТА!D371</f>
        <v>46</v>
      </c>
      <c r="H150" s="23">
        <f>КВОТА!I371</f>
        <v>1</v>
      </c>
      <c r="I150" s="72">
        <f>КВОТА!F371</f>
        <v>1</v>
      </c>
      <c r="J150" s="23">
        <f>КВОТА!G371</f>
        <v>0</v>
      </c>
      <c r="K150" s="23">
        <f>КВОТА!J371</f>
        <v>1</v>
      </c>
      <c r="L150" s="72">
        <v>0</v>
      </c>
      <c r="M150" s="23">
        <f>КВОТА!O371</f>
        <v>0</v>
      </c>
      <c r="N150" s="72">
        <v>0</v>
      </c>
      <c r="O150" s="72">
        <v>0</v>
      </c>
      <c r="P150" s="92">
        <v>0</v>
      </c>
      <c r="Q150" s="24" t="s">
        <v>528</v>
      </c>
      <c r="R150" s="72" t="s">
        <v>191</v>
      </c>
    </row>
    <row r="151" spans="1:1024" ht="65.45" customHeight="1">
      <c r="A151" s="83">
        <v>139</v>
      </c>
      <c r="B151" s="72">
        <v>75403</v>
      </c>
      <c r="C151" s="72">
        <v>85</v>
      </c>
      <c r="D151" s="27" t="s">
        <v>202</v>
      </c>
      <c r="E151" s="30" t="s">
        <v>892</v>
      </c>
      <c r="F151" s="23">
        <f>КВОТА!C370</f>
        <v>40</v>
      </c>
      <c r="G151" s="23">
        <f>КВОТА!D370</f>
        <v>39</v>
      </c>
      <c r="H151" s="23">
        <f>КВОТА!I370</f>
        <v>0</v>
      </c>
      <c r="I151" s="72">
        <f>КВОТА!F370</f>
        <v>1</v>
      </c>
      <c r="J151" s="23">
        <f>КВОТА!G370</f>
        <v>0</v>
      </c>
      <c r="K151" s="23">
        <f>КВОТА!J370</f>
        <v>0</v>
      </c>
      <c r="L151" s="72">
        <v>0</v>
      </c>
      <c r="M151" s="23">
        <f>КВОТА!O370</f>
        <v>1</v>
      </c>
      <c r="N151" s="72">
        <v>0</v>
      </c>
      <c r="O151" s="72">
        <v>0</v>
      </c>
      <c r="P151" s="92">
        <v>0</v>
      </c>
      <c r="Q151" s="24" t="s">
        <v>528</v>
      </c>
      <c r="R151" s="72" t="s">
        <v>191</v>
      </c>
    </row>
    <row r="152" spans="1:1024" ht="37.9" customHeight="1">
      <c r="A152" s="83">
        <v>140</v>
      </c>
      <c r="B152" s="72" t="s">
        <v>203</v>
      </c>
      <c r="C152" s="72" t="s">
        <v>204</v>
      </c>
      <c r="D152" s="27" t="s">
        <v>205</v>
      </c>
      <c r="E152" s="30" t="s">
        <v>896</v>
      </c>
      <c r="F152" s="23">
        <f>КВОТА!C372</f>
        <v>50</v>
      </c>
      <c r="G152" s="23">
        <f>КВОТА!D372</f>
        <v>49</v>
      </c>
      <c r="H152" s="23">
        <f>КВОТА!I372</f>
        <v>2</v>
      </c>
      <c r="I152" s="72">
        <f>КВОТА!F372</f>
        <v>1</v>
      </c>
      <c r="J152" s="23">
        <f>КВОТА!G372</f>
        <v>0</v>
      </c>
      <c r="K152" s="23">
        <f>КВОТА!J372</f>
        <v>1</v>
      </c>
      <c r="L152" s="72">
        <v>0</v>
      </c>
      <c r="M152" s="23">
        <f>КВОТА!O372</f>
        <v>0</v>
      </c>
      <c r="N152" s="72" t="s">
        <v>206</v>
      </c>
      <c r="O152" s="72" t="s">
        <v>206</v>
      </c>
      <c r="P152" s="92">
        <v>0</v>
      </c>
      <c r="Q152" s="24" t="s">
        <v>528</v>
      </c>
      <c r="R152" s="72" t="s">
        <v>191</v>
      </c>
    </row>
    <row r="153" spans="1:1024" ht="65.45" customHeight="1">
      <c r="A153" s="83">
        <v>141</v>
      </c>
      <c r="B153" s="72">
        <v>75403</v>
      </c>
      <c r="C153" s="72" t="s">
        <v>57</v>
      </c>
      <c r="D153" s="27" t="s">
        <v>895</v>
      </c>
      <c r="E153" s="30" t="s">
        <v>894</v>
      </c>
      <c r="F153" s="23">
        <f>КВОТА!C369</f>
        <v>42</v>
      </c>
      <c r="G153" s="23">
        <f>КВОТА!D369</f>
        <v>39</v>
      </c>
      <c r="H153" s="23">
        <f>КВОТА!I369</f>
        <v>1</v>
      </c>
      <c r="I153" s="72">
        <f>КВОТА!F369</f>
        <v>1</v>
      </c>
      <c r="J153" s="23">
        <f>КВОТА!G369</f>
        <v>0</v>
      </c>
      <c r="K153" s="23">
        <f>КВОТА!J369</f>
        <v>1</v>
      </c>
      <c r="L153" s="72">
        <v>0</v>
      </c>
      <c r="M153" s="23">
        <f>КВОТА!O369</f>
        <v>0</v>
      </c>
      <c r="N153" s="72">
        <v>0</v>
      </c>
      <c r="O153" s="72">
        <v>0</v>
      </c>
      <c r="P153" s="92">
        <v>0</v>
      </c>
      <c r="Q153" s="24" t="s">
        <v>528</v>
      </c>
      <c r="R153" s="72" t="s">
        <v>191</v>
      </c>
    </row>
    <row r="154" spans="1:1024" ht="31.5" hidden="1">
      <c r="A154" s="83">
        <v>142</v>
      </c>
      <c r="B154" s="72">
        <v>75203</v>
      </c>
      <c r="C154" s="72" t="s">
        <v>152</v>
      </c>
      <c r="D154" s="27" t="s">
        <v>207</v>
      </c>
      <c r="E154" s="30" t="s">
        <v>559</v>
      </c>
      <c r="F154" s="23">
        <f>КВОТА!C98</f>
        <v>586</v>
      </c>
      <c r="G154" s="23">
        <f>КВОТА!D98</f>
        <v>80</v>
      </c>
      <c r="H154" s="23">
        <f>КВОТА!I98</f>
        <v>18</v>
      </c>
      <c r="I154" s="72">
        <f>КВОТА!F98</f>
        <v>1</v>
      </c>
      <c r="J154" s="23">
        <f>КВОТА!G98</f>
        <v>0</v>
      </c>
      <c r="K154" s="23">
        <f>КВОТА!J98</f>
        <v>1</v>
      </c>
      <c r="L154" s="72">
        <v>0</v>
      </c>
      <c r="M154" s="23">
        <f>КВОТА!O98</f>
        <v>0</v>
      </c>
      <c r="N154" s="72">
        <v>0</v>
      </c>
      <c r="O154" s="92">
        <v>1</v>
      </c>
      <c r="P154" s="92">
        <v>0</v>
      </c>
      <c r="Q154" s="24" t="s">
        <v>527</v>
      </c>
      <c r="R154" s="72" t="s">
        <v>208</v>
      </c>
    </row>
    <row r="155" spans="1:1024" ht="94.9" hidden="1" customHeight="1">
      <c r="A155" s="83">
        <v>143</v>
      </c>
      <c r="B155" s="72">
        <v>75203</v>
      </c>
      <c r="C155" s="72">
        <v>88</v>
      </c>
      <c r="D155" s="27" t="s">
        <v>209</v>
      </c>
      <c r="E155" s="30" t="s">
        <v>569</v>
      </c>
      <c r="F155" s="23">
        <f>КВОТА!C105</f>
        <v>113</v>
      </c>
      <c r="G155" s="23">
        <f>КВОТА!D105</f>
        <v>113</v>
      </c>
      <c r="H155" s="23">
        <f>КВОТА!I105</f>
        <v>4</v>
      </c>
      <c r="I155" s="72">
        <f>КВОТА!F105</f>
        <v>3</v>
      </c>
      <c r="J155" s="23">
        <f>КВОТА!G105</f>
        <v>0</v>
      </c>
      <c r="K155" s="23">
        <f>КВОТА!J105</f>
        <v>3</v>
      </c>
      <c r="L155" s="72">
        <v>0</v>
      </c>
      <c r="M155" s="23">
        <f>КВОТА!O105</f>
        <v>0</v>
      </c>
      <c r="N155" s="72">
        <v>0</v>
      </c>
      <c r="O155" s="92">
        <v>1</v>
      </c>
      <c r="P155" s="92">
        <v>0</v>
      </c>
      <c r="Q155" s="24" t="s">
        <v>527</v>
      </c>
      <c r="R155" s="72" t="s">
        <v>208</v>
      </c>
    </row>
    <row r="156" spans="1:1024" ht="139.15" hidden="1" customHeight="1">
      <c r="A156" s="83">
        <v>144</v>
      </c>
      <c r="B156" s="72">
        <v>30002</v>
      </c>
      <c r="C156" s="72" t="s">
        <v>210</v>
      </c>
      <c r="D156" s="27" t="s">
        <v>571</v>
      </c>
      <c r="E156" s="30" t="s">
        <v>570</v>
      </c>
      <c r="F156" s="23">
        <f>КВОТА!C266</f>
        <v>59</v>
      </c>
      <c r="G156" s="23">
        <f>КВОТА!D266</f>
        <v>59</v>
      </c>
      <c r="H156" s="23">
        <f>КВОТА!I266</f>
        <v>1</v>
      </c>
      <c r="I156" s="72">
        <f>КВОТА!F266</f>
        <v>1</v>
      </c>
      <c r="J156" s="23">
        <f>КВОТА!G266</f>
        <v>0</v>
      </c>
      <c r="K156" s="23">
        <f>КВОТА!J266</f>
        <v>1</v>
      </c>
      <c r="L156" s="72">
        <v>0</v>
      </c>
      <c r="M156" s="23">
        <f>КВОТА!O266</f>
        <v>0</v>
      </c>
      <c r="N156" s="72">
        <v>0</v>
      </c>
      <c r="O156" s="92">
        <v>0</v>
      </c>
      <c r="P156" s="92">
        <v>0</v>
      </c>
      <c r="Q156" s="24" t="s">
        <v>527</v>
      </c>
      <c r="R156" s="72" t="s">
        <v>208</v>
      </c>
    </row>
    <row r="157" spans="1:1024" ht="72" customHeight="1">
      <c r="A157" s="83">
        <v>145</v>
      </c>
      <c r="B157" s="72">
        <v>75403</v>
      </c>
      <c r="C157" s="72">
        <v>90</v>
      </c>
      <c r="D157" s="27" t="s">
        <v>211</v>
      </c>
      <c r="E157" s="30" t="s">
        <v>574</v>
      </c>
      <c r="F157" s="23">
        <f>КВОТА!C260</f>
        <v>101</v>
      </c>
      <c r="G157" s="23">
        <f>КВОТА!D260</f>
        <v>56</v>
      </c>
      <c r="H157" s="23">
        <f>КВОТА!I260</f>
        <v>1</v>
      </c>
      <c r="I157" s="72">
        <f>КВОТА!F260</f>
        <v>1</v>
      </c>
      <c r="J157" s="23">
        <f>КВОТА!G260</f>
        <v>0</v>
      </c>
      <c r="K157" s="23">
        <f>КВОТА!J260</f>
        <v>1</v>
      </c>
      <c r="L157" s="72">
        <v>0</v>
      </c>
      <c r="M157" s="23">
        <f>КВОТА!O260</f>
        <v>0</v>
      </c>
      <c r="N157" s="72">
        <v>0</v>
      </c>
      <c r="O157" s="69">
        <v>0</v>
      </c>
      <c r="P157" s="92">
        <v>0</v>
      </c>
      <c r="Q157" s="24" t="s">
        <v>528</v>
      </c>
      <c r="R157" s="72" t="s">
        <v>208</v>
      </c>
    </row>
    <row r="158" spans="1:1024" ht="76.900000000000006" customHeight="1">
      <c r="A158" s="83">
        <v>146</v>
      </c>
      <c r="B158" s="72">
        <v>75403</v>
      </c>
      <c r="C158" s="72">
        <v>90</v>
      </c>
      <c r="D158" s="27" t="s">
        <v>212</v>
      </c>
      <c r="E158" s="30" t="s">
        <v>581</v>
      </c>
      <c r="F158" s="23">
        <f>КВОТА!C377</f>
        <v>45</v>
      </c>
      <c r="G158" s="23">
        <f>КВОТА!D377</f>
        <v>38</v>
      </c>
      <c r="H158" s="23">
        <f>КВОТА!I377</f>
        <v>2</v>
      </c>
      <c r="I158" s="72">
        <f>КВОТА!F377</f>
        <v>1</v>
      </c>
      <c r="J158" s="23">
        <f>КВОТА!G377</f>
        <v>0</v>
      </c>
      <c r="K158" s="23">
        <f>SUM(КВОТА!J377)</f>
        <v>1</v>
      </c>
      <c r="L158" s="72">
        <v>0</v>
      </c>
      <c r="M158" s="23">
        <f>КВОТА!O377</f>
        <v>0</v>
      </c>
      <c r="N158" s="72">
        <v>0</v>
      </c>
      <c r="O158" s="72">
        <v>0</v>
      </c>
      <c r="P158" s="92">
        <v>0</v>
      </c>
      <c r="Q158" s="24" t="s">
        <v>528</v>
      </c>
      <c r="R158" s="72" t="s">
        <v>208</v>
      </c>
    </row>
    <row r="159" spans="1:1024" s="44" customFormat="1" ht="139.15" customHeight="1">
      <c r="A159" s="83">
        <v>147</v>
      </c>
      <c r="B159" s="72">
        <v>75403</v>
      </c>
      <c r="C159" s="62" t="s">
        <v>21</v>
      </c>
      <c r="D159" s="27" t="s">
        <v>508</v>
      </c>
      <c r="E159" s="6" t="s">
        <v>589</v>
      </c>
      <c r="F159" s="23">
        <f>КВОТА!C378</f>
        <v>39</v>
      </c>
      <c r="G159" s="23">
        <f>КВОТА!D378</f>
        <v>39</v>
      </c>
      <c r="H159" s="23">
        <f>КВОТА!I378</f>
        <v>1</v>
      </c>
      <c r="I159" s="72">
        <f>КВОТА!F378</f>
        <v>1</v>
      </c>
      <c r="J159" s="23">
        <f>КВОТА!G378</f>
        <v>0</v>
      </c>
      <c r="K159" s="23">
        <f>SUM(КВОТА!J378)</f>
        <v>1</v>
      </c>
      <c r="L159" s="72">
        <v>0</v>
      </c>
      <c r="M159" s="23">
        <f>КВОТА!O378</f>
        <v>0</v>
      </c>
      <c r="N159" s="72">
        <v>0</v>
      </c>
      <c r="O159" s="72">
        <v>0</v>
      </c>
      <c r="P159" s="92">
        <v>0</v>
      </c>
      <c r="Q159" s="24" t="s">
        <v>528</v>
      </c>
      <c r="R159" s="72" t="s">
        <v>208</v>
      </c>
      <c r="S159" s="13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/>
      <c r="BP159" s="14"/>
      <c r="BQ159" s="14"/>
      <c r="BR159" s="14"/>
      <c r="BS159" s="14"/>
      <c r="BT159" s="14"/>
      <c r="BU159" s="14"/>
      <c r="BV159" s="14"/>
      <c r="BW159" s="14"/>
      <c r="BX159" s="14"/>
      <c r="BY159" s="14"/>
      <c r="BZ159" s="14"/>
      <c r="CA159" s="14"/>
      <c r="CB159" s="14"/>
      <c r="CC159" s="14"/>
      <c r="CD159" s="14"/>
      <c r="CE159" s="14"/>
      <c r="CF159" s="14"/>
      <c r="CG159" s="14"/>
      <c r="CH159" s="14"/>
      <c r="CI159" s="14"/>
      <c r="CJ159" s="14"/>
      <c r="CK159" s="14"/>
      <c r="CL159" s="14"/>
      <c r="CM159" s="14"/>
      <c r="CN159" s="14"/>
      <c r="CO159" s="14"/>
      <c r="CP159" s="14"/>
      <c r="CQ159" s="14"/>
      <c r="CR159" s="14"/>
      <c r="CS159" s="14"/>
      <c r="CT159" s="14"/>
      <c r="CU159" s="14"/>
      <c r="CV159" s="14"/>
      <c r="CW159" s="14"/>
      <c r="CX159" s="14"/>
      <c r="CY159" s="14"/>
      <c r="CZ159" s="14"/>
      <c r="DA159" s="14"/>
      <c r="DB159" s="14"/>
      <c r="DC159" s="14"/>
      <c r="DD159" s="14"/>
      <c r="DE159" s="14"/>
      <c r="DF159" s="14"/>
      <c r="DG159" s="14"/>
      <c r="DH159" s="14"/>
      <c r="DI159" s="14"/>
      <c r="DJ159" s="14"/>
      <c r="DK159" s="14"/>
      <c r="DL159" s="14"/>
      <c r="DM159" s="14"/>
      <c r="DN159" s="14"/>
      <c r="DO159" s="14"/>
      <c r="DP159" s="14"/>
      <c r="DQ159" s="14"/>
      <c r="DR159" s="14"/>
      <c r="DS159" s="14"/>
      <c r="DT159" s="14"/>
      <c r="DU159" s="14"/>
      <c r="DV159" s="14"/>
      <c r="DW159" s="14"/>
      <c r="DX159" s="14"/>
      <c r="DY159" s="14"/>
      <c r="DZ159" s="14"/>
      <c r="EA159" s="14"/>
      <c r="EB159" s="14"/>
      <c r="EC159" s="14"/>
      <c r="ED159" s="14"/>
      <c r="EE159" s="14"/>
      <c r="EF159" s="14"/>
      <c r="EG159" s="14"/>
      <c r="EH159" s="14"/>
      <c r="EI159" s="14"/>
      <c r="EJ159" s="14"/>
      <c r="EK159" s="14"/>
      <c r="EL159" s="14"/>
      <c r="EM159" s="14"/>
      <c r="EN159" s="14"/>
      <c r="EO159" s="14"/>
      <c r="EP159" s="14"/>
      <c r="EQ159" s="14"/>
      <c r="ER159" s="14"/>
      <c r="ES159" s="14"/>
      <c r="ET159" s="14"/>
      <c r="EU159" s="14"/>
      <c r="EV159" s="14"/>
      <c r="EW159" s="14"/>
      <c r="EX159" s="14"/>
      <c r="EY159" s="14"/>
      <c r="EZ159" s="14"/>
      <c r="FA159" s="14"/>
      <c r="FB159" s="14"/>
      <c r="FC159" s="14"/>
      <c r="FD159" s="14"/>
      <c r="FE159" s="14"/>
      <c r="FF159" s="14"/>
      <c r="FG159" s="14"/>
      <c r="FH159" s="14"/>
      <c r="FI159" s="14"/>
      <c r="FJ159" s="14"/>
      <c r="FK159" s="14"/>
      <c r="FL159" s="14"/>
      <c r="FM159" s="14"/>
      <c r="FN159" s="14"/>
      <c r="FO159" s="14"/>
      <c r="FP159" s="14"/>
      <c r="FQ159" s="14"/>
      <c r="FR159" s="14"/>
      <c r="FS159" s="14"/>
      <c r="FT159" s="14"/>
      <c r="FU159" s="14"/>
      <c r="FV159" s="14"/>
      <c r="FW159" s="14"/>
      <c r="FX159" s="14"/>
      <c r="FY159" s="14"/>
      <c r="FZ159" s="14"/>
      <c r="GA159" s="14"/>
      <c r="GB159" s="14"/>
      <c r="GC159" s="14"/>
      <c r="GD159" s="14"/>
      <c r="GE159" s="14"/>
      <c r="GF159" s="14"/>
      <c r="GG159" s="14"/>
      <c r="GH159" s="14"/>
      <c r="GI159" s="14"/>
      <c r="GJ159" s="14"/>
      <c r="GK159" s="14"/>
      <c r="GL159" s="14"/>
      <c r="GM159" s="14"/>
      <c r="GN159" s="14"/>
      <c r="GO159" s="14"/>
      <c r="GP159" s="14"/>
      <c r="GQ159" s="14"/>
      <c r="GR159" s="14"/>
      <c r="GS159" s="14"/>
      <c r="GT159" s="14"/>
      <c r="GU159" s="14"/>
      <c r="GV159" s="14"/>
      <c r="GW159" s="14"/>
      <c r="GX159" s="14"/>
      <c r="GY159" s="14"/>
      <c r="GZ159" s="14"/>
      <c r="HA159" s="14"/>
      <c r="HB159" s="14"/>
      <c r="HC159" s="14"/>
      <c r="HD159" s="14"/>
      <c r="HE159" s="14"/>
      <c r="HF159" s="14"/>
      <c r="HG159" s="14"/>
      <c r="HH159" s="14"/>
      <c r="HI159" s="14"/>
      <c r="HJ159" s="14"/>
      <c r="HK159" s="14"/>
      <c r="HL159" s="14"/>
      <c r="HM159" s="14"/>
      <c r="HN159" s="14"/>
      <c r="HO159" s="14"/>
      <c r="HP159" s="14"/>
      <c r="HQ159" s="14"/>
      <c r="HR159" s="14"/>
      <c r="HS159" s="14"/>
      <c r="HT159" s="14"/>
      <c r="HU159" s="14"/>
      <c r="HV159" s="14"/>
      <c r="HW159" s="14"/>
      <c r="HX159" s="14"/>
      <c r="HY159" s="14"/>
      <c r="HZ159" s="14"/>
      <c r="IA159" s="14"/>
      <c r="IB159" s="14"/>
      <c r="IC159" s="14"/>
      <c r="ID159" s="14"/>
      <c r="IE159" s="14"/>
      <c r="IF159" s="14"/>
      <c r="IG159" s="14"/>
      <c r="IH159" s="14"/>
      <c r="II159" s="14"/>
      <c r="IJ159" s="14"/>
      <c r="IK159" s="14"/>
      <c r="IL159" s="14"/>
      <c r="IM159" s="14"/>
      <c r="IN159" s="14"/>
      <c r="IO159" s="14"/>
      <c r="IP159" s="14"/>
      <c r="IQ159" s="14"/>
      <c r="IR159" s="14"/>
      <c r="IS159" s="14"/>
      <c r="IT159" s="14"/>
      <c r="IU159" s="14"/>
      <c r="IV159" s="14"/>
      <c r="IW159" s="14"/>
      <c r="IX159" s="14"/>
      <c r="IY159" s="14"/>
      <c r="IZ159" s="14"/>
      <c r="JA159" s="14"/>
      <c r="JB159" s="14"/>
      <c r="JC159" s="14"/>
      <c r="JD159" s="14"/>
      <c r="JE159" s="14"/>
      <c r="JF159" s="14"/>
      <c r="JG159" s="14"/>
      <c r="JH159" s="14"/>
      <c r="JI159" s="14"/>
      <c r="JJ159" s="14"/>
      <c r="JK159" s="14"/>
      <c r="JL159" s="14"/>
      <c r="JM159" s="14"/>
      <c r="JN159" s="14"/>
      <c r="JO159" s="14"/>
      <c r="JP159" s="14"/>
      <c r="JQ159" s="14"/>
      <c r="JR159" s="14"/>
      <c r="JS159" s="14"/>
      <c r="JT159" s="14"/>
      <c r="JU159" s="14"/>
      <c r="JV159" s="14"/>
      <c r="JW159" s="14"/>
      <c r="JX159" s="14"/>
      <c r="JY159" s="14"/>
      <c r="JZ159" s="14"/>
      <c r="KA159" s="14"/>
      <c r="KB159" s="14"/>
      <c r="KC159" s="14"/>
      <c r="KD159" s="14"/>
      <c r="KE159" s="14"/>
      <c r="KF159" s="14"/>
      <c r="KG159" s="14"/>
      <c r="KH159" s="14"/>
      <c r="KI159" s="14"/>
      <c r="KJ159" s="14"/>
      <c r="KK159" s="14"/>
      <c r="KL159" s="14"/>
      <c r="KM159" s="14"/>
      <c r="KN159" s="14"/>
      <c r="KO159" s="14"/>
      <c r="KP159" s="14"/>
      <c r="KQ159" s="14"/>
      <c r="KR159" s="14"/>
      <c r="KS159" s="14"/>
      <c r="KT159" s="14"/>
      <c r="KU159" s="14"/>
      <c r="KV159" s="14"/>
      <c r="KW159" s="14"/>
      <c r="KX159" s="14"/>
      <c r="KY159" s="14"/>
      <c r="KZ159" s="14"/>
      <c r="LA159" s="14"/>
      <c r="LB159" s="14"/>
      <c r="LC159" s="14"/>
      <c r="LD159" s="14"/>
      <c r="LE159" s="14"/>
      <c r="LF159" s="14"/>
      <c r="LG159" s="14"/>
      <c r="LH159" s="14"/>
      <c r="LI159" s="14"/>
      <c r="LJ159" s="14"/>
      <c r="LK159" s="14"/>
      <c r="LL159" s="14"/>
      <c r="LM159" s="14"/>
      <c r="LN159" s="14"/>
      <c r="LO159" s="14"/>
      <c r="LP159" s="14"/>
      <c r="LQ159" s="14"/>
      <c r="LR159" s="14"/>
      <c r="LS159" s="14"/>
      <c r="LT159" s="14"/>
      <c r="LU159" s="14"/>
      <c r="LV159" s="14"/>
      <c r="LW159" s="14"/>
      <c r="LX159" s="14"/>
      <c r="LY159" s="14"/>
      <c r="LZ159" s="14"/>
      <c r="MA159" s="14"/>
      <c r="MB159" s="14"/>
      <c r="MC159" s="14"/>
      <c r="MD159" s="14"/>
      <c r="ME159" s="14"/>
      <c r="MF159" s="14"/>
      <c r="MG159" s="14"/>
      <c r="MH159" s="14"/>
      <c r="MI159" s="14"/>
      <c r="MJ159" s="14"/>
      <c r="MK159" s="14"/>
      <c r="ML159" s="14"/>
      <c r="MM159" s="14"/>
      <c r="MN159" s="14"/>
      <c r="MO159" s="14"/>
      <c r="MP159" s="14"/>
      <c r="MQ159" s="14"/>
      <c r="MR159" s="14"/>
      <c r="MS159" s="14"/>
      <c r="MT159" s="14"/>
      <c r="MU159" s="14"/>
      <c r="MV159" s="14"/>
      <c r="MW159" s="14"/>
      <c r="MX159" s="14"/>
      <c r="MY159" s="14"/>
      <c r="MZ159" s="14"/>
      <c r="NA159" s="14"/>
      <c r="NB159" s="14"/>
      <c r="NC159" s="14"/>
      <c r="ND159" s="14"/>
      <c r="NE159" s="14"/>
      <c r="NF159" s="14"/>
      <c r="NG159" s="14"/>
      <c r="NH159" s="14"/>
      <c r="NI159" s="14"/>
      <c r="NJ159" s="14"/>
      <c r="NK159" s="14"/>
      <c r="NL159" s="14"/>
      <c r="NM159" s="14"/>
      <c r="NN159" s="14"/>
      <c r="NO159" s="14"/>
      <c r="NP159" s="14"/>
      <c r="NQ159" s="14"/>
      <c r="NR159" s="14"/>
      <c r="NS159" s="14"/>
      <c r="NT159" s="14"/>
      <c r="NU159" s="14"/>
      <c r="NV159" s="14"/>
      <c r="NW159" s="14"/>
      <c r="NX159" s="14"/>
      <c r="NY159" s="14"/>
      <c r="NZ159" s="14"/>
      <c r="OA159" s="14"/>
      <c r="OB159" s="14"/>
      <c r="OC159" s="14"/>
      <c r="OD159" s="14"/>
      <c r="OE159" s="14"/>
      <c r="OF159" s="14"/>
      <c r="OG159" s="14"/>
      <c r="OH159" s="14"/>
      <c r="OI159" s="14"/>
      <c r="OJ159" s="14"/>
      <c r="OK159" s="14"/>
      <c r="OL159" s="14"/>
      <c r="OM159" s="14"/>
      <c r="ON159" s="14"/>
      <c r="OO159" s="14"/>
      <c r="OP159" s="14"/>
      <c r="OQ159" s="14"/>
      <c r="OR159" s="14"/>
      <c r="OS159" s="14"/>
      <c r="OT159" s="14"/>
      <c r="OU159" s="14"/>
      <c r="OV159" s="14"/>
      <c r="OW159" s="14"/>
      <c r="OX159" s="14"/>
      <c r="OY159" s="14"/>
      <c r="OZ159" s="14"/>
      <c r="PA159" s="14"/>
      <c r="PB159" s="14"/>
      <c r="PC159" s="14"/>
      <c r="PD159" s="14"/>
      <c r="PE159" s="14"/>
      <c r="PF159" s="14"/>
      <c r="PG159" s="14"/>
      <c r="PH159" s="14"/>
      <c r="PI159" s="14"/>
      <c r="PJ159" s="14"/>
      <c r="PK159" s="14"/>
      <c r="PL159" s="14"/>
      <c r="PM159" s="14"/>
      <c r="PN159" s="14"/>
      <c r="PO159" s="14"/>
      <c r="PP159" s="14"/>
      <c r="PQ159" s="14"/>
      <c r="PR159" s="14"/>
      <c r="PS159" s="14"/>
      <c r="PT159" s="14"/>
      <c r="PU159" s="14"/>
      <c r="PV159" s="14"/>
      <c r="PW159" s="14"/>
      <c r="PX159" s="14"/>
      <c r="PY159" s="14"/>
      <c r="PZ159" s="14"/>
      <c r="QA159" s="14"/>
      <c r="QB159" s="14"/>
      <c r="QC159" s="14"/>
      <c r="QD159" s="14"/>
      <c r="QE159" s="14"/>
      <c r="QF159" s="14"/>
      <c r="QG159" s="14"/>
      <c r="QH159" s="14"/>
      <c r="QI159" s="14"/>
      <c r="QJ159" s="14"/>
      <c r="QK159" s="14"/>
      <c r="QL159" s="14"/>
      <c r="QM159" s="14"/>
      <c r="QN159" s="14"/>
      <c r="QO159" s="14"/>
      <c r="QP159" s="14"/>
      <c r="QQ159" s="14"/>
      <c r="QR159" s="14"/>
      <c r="QS159" s="14"/>
      <c r="QT159" s="14"/>
      <c r="QU159" s="14"/>
      <c r="QV159" s="14"/>
      <c r="QW159" s="14"/>
      <c r="QX159" s="14"/>
      <c r="QY159" s="14"/>
      <c r="QZ159" s="14"/>
      <c r="RA159" s="14"/>
      <c r="RB159" s="14"/>
      <c r="RC159" s="14"/>
      <c r="RD159" s="14"/>
      <c r="RE159" s="14"/>
      <c r="RF159" s="14"/>
      <c r="RG159" s="14"/>
      <c r="RH159" s="14"/>
      <c r="RI159" s="14"/>
      <c r="RJ159" s="14"/>
      <c r="RK159" s="14"/>
      <c r="RL159" s="14"/>
      <c r="RM159" s="14"/>
      <c r="RN159" s="14"/>
      <c r="RO159" s="14"/>
      <c r="RP159" s="14"/>
      <c r="RQ159" s="14"/>
      <c r="RR159" s="14"/>
      <c r="RS159" s="14"/>
      <c r="RT159" s="14"/>
      <c r="RU159" s="14"/>
      <c r="RV159" s="14"/>
      <c r="RW159" s="14"/>
      <c r="RX159" s="14"/>
      <c r="RY159" s="14"/>
      <c r="RZ159" s="14"/>
      <c r="SA159" s="14"/>
      <c r="SB159" s="14"/>
      <c r="SC159" s="14"/>
      <c r="SD159" s="14"/>
      <c r="SE159" s="14"/>
      <c r="SF159" s="14"/>
      <c r="SG159" s="14"/>
      <c r="SH159" s="14"/>
      <c r="SI159" s="14"/>
      <c r="SJ159" s="14"/>
      <c r="SK159" s="14"/>
      <c r="SL159" s="14"/>
      <c r="SM159" s="14"/>
      <c r="SN159" s="14"/>
      <c r="SO159" s="14"/>
      <c r="SP159" s="14"/>
      <c r="SQ159" s="14"/>
      <c r="SR159" s="14"/>
      <c r="SS159" s="14"/>
      <c r="ST159" s="14"/>
      <c r="SU159" s="14"/>
      <c r="SV159" s="14"/>
      <c r="SW159" s="14"/>
      <c r="SX159" s="14"/>
      <c r="SY159" s="14"/>
      <c r="SZ159" s="14"/>
      <c r="TA159" s="14"/>
      <c r="TB159" s="14"/>
      <c r="TC159" s="14"/>
      <c r="TD159" s="14"/>
      <c r="TE159" s="14"/>
      <c r="TF159" s="14"/>
      <c r="TG159" s="14"/>
      <c r="TH159" s="14"/>
      <c r="TI159" s="14"/>
      <c r="TJ159" s="14"/>
      <c r="TK159" s="14"/>
      <c r="TL159" s="14"/>
      <c r="TM159" s="14"/>
      <c r="TN159" s="14"/>
      <c r="TO159" s="14"/>
      <c r="TP159" s="14"/>
      <c r="TQ159" s="14"/>
      <c r="TR159" s="14"/>
      <c r="TS159" s="14"/>
      <c r="TT159" s="14"/>
      <c r="TU159" s="14"/>
      <c r="TV159" s="14"/>
      <c r="TW159" s="14"/>
      <c r="TX159" s="14"/>
      <c r="TY159" s="14"/>
      <c r="TZ159" s="14"/>
      <c r="UA159" s="14"/>
      <c r="UB159" s="14"/>
      <c r="UC159" s="14"/>
      <c r="UD159" s="14"/>
      <c r="UE159" s="14"/>
      <c r="UF159" s="14"/>
      <c r="UG159" s="14"/>
      <c r="UH159" s="14"/>
      <c r="UI159" s="14"/>
      <c r="UJ159" s="14"/>
      <c r="UK159" s="14"/>
      <c r="UL159" s="14"/>
      <c r="UM159" s="14"/>
      <c r="UN159" s="14"/>
      <c r="UO159" s="14"/>
      <c r="UP159" s="14"/>
      <c r="UQ159" s="14"/>
      <c r="UR159" s="14"/>
      <c r="US159" s="14"/>
      <c r="UT159" s="14"/>
      <c r="UU159" s="14"/>
      <c r="UV159" s="14"/>
      <c r="UW159" s="14"/>
      <c r="UX159" s="14"/>
      <c r="UY159" s="14"/>
      <c r="UZ159" s="14"/>
      <c r="VA159" s="14"/>
      <c r="VB159" s="14"/>
      <c r="VC159" s="14"/>
      <c r="VD159" s="14"/>
      <c r="VE159" s="14"/>
      <c r="VF159" s="14"/>
      <c r="VG159" s="14"/>
      <c r="VH159" s="14"/>
      <c r="VI159" s="14"/>
      <c r="VJ159" s="14"/>
      <c r="VK159" s="14"/>
      <c r="VL159" s="14"/>
      <c r="VM159" s="14"/>
      <c r="VN159" s="14"/>
      <c r="VO159" s="14"/>
      <c r="VP159" s="14"/>
      <c r="VQ159" s="14"/>
      <c r="VR159" s="14"/>
      <c r="VS159" s="14"/>
      <c r="VT159" s="14"/>
      <c r="VU159" s="14"/>
      <c r="VV159" s="14"/>
      <c r="VW159" s="14"/>
      <c r="VX159" s="14"/>
      <c r="VY159" s="14"/>
      <c r="VZ159" s="14"/>
      <c r="WA159" s="14"/>
      <c r="WB159" s="14"/>
      <c r="WC159" s="14"/>
      <c r="WD159" s="14"/>
      <c r="WE159" s="14"/>
      <c r="WF159" s="14"/>
      <c r="WG159" s="14"/>
      <c r="WH159" s="14"/>
      <c r="WI159" s="14"/>
      <c r="WJ159" s="14"/>
      <c r="WK159" s="14"/>
      <c r="WL159" s="14"/>
      <c r="WM159" s="14"/>
      <c r="WN159" s="14"/>
      <c r="WO159" s="14"/>
      <c r="WP159" s="14"/>
      <c r="WQ159" s="14"/>
      <c r="WR159" s="14"/>
      <c r="WS159" s="14"/>
      <c r="WT159" s="14"/>
      <c r="WU159" s="14"/>
      <c r="WV159" s="14"/>
      <c r="WW159" s="14"/>
      <c r="WX159" s="14"/>
      <c r="WY159" s="14"/>
      <c r="WZ159" s="14"/>
      <c r="XA159" s="14"/>
      <c r="XB159" s="14"/>
      <c r="XC159" s="14"/>
      <c r="XD159" s="14"/>
      <c r="XE159" s="14"/>
      <c r="XF159" s="14"/>
      <c r="XG159" s="14"/>
      <c r="XH159" s="14"/>
      <c r="XI159" s="14"/>
      <c r="XJ159" s="14"/>
      <c r="XK159" s="14"/>
      <c r="XL159" s="14"/>
      <c r="XM159" s="14"/>
      <c r="XN159" s="14"/>
      <c r="XO159" s="14"/>
      <c r="XP159" s="14"/>
      <c r="XQ159" s="14"/>
      <c r="XR159" s="14"/>
      <c r="XS159" s="14"/>
      <c r="XT159" s="14"/>
      <c r="XU159" s="14"/>
      <c r="XV159" s="14"/>
      <c r="XW159" s="14"/>
      <c r="XX159" s="14"/>
      <c r="XY159" s="14"/>
      <c r="XZ159" s="14"/>
      <c r="YA159" s="14"/>
      <c r="YB159" s="14"/>
      <c r="YC159" s="14"/>
      <c r="YD159" s="14"/>
      <c r="YE159" s="14"/>
      <c r="YF159" s="14"/>
      <c r="YG159" s="14"/>
      <c r="YH159" s="14"/>
      <c r="YI159" s="14"/>
      <c r="YJ159" s="14"/>
      <c r="YK159" s="14"/>
      <c r="YL159" s="14"/>
      <c r="YM159" s="14"/>
      <c r="YN159" s="14"/>
      <c r="YO159" s="14"/>
      <c r="YP159" s="14"/>
      <c r="YQ159" s="14"/>
      <c r="YR159" s="14"/>
      <c r="YS159" s="14"/>
      <c r="YT159" s="14"/>
      <c r="YU159" s="14"/>
      <c r="YV159" s="14"/>
      <c r="YW159" s="14"/>
      <c r="YX159" s="14"/>
      <c r="YY159" s="14"/>
      <c r="YZ159" s="14"/>
      <c r="ZA159" s="14"/>
      <c r="ZB159" s="14"/>
      <c r="ZC159" s="14"/>
      <c r="ZD159" s="14"/>
      <c r="ZE159" s="14"/>
      <c r="ZF159" s="14"/>
      <c r="ZG159" s="14"/>
      <c r="ZH159" s="14"/>
      <c r="ZI159" s="14"/>
      <c r="ZJ159" s="14"/>
      <c r="ZK159" s="14"/>
      <c r="ZL159" s="14"/>
      <c r="ZM159" s="14"/>
      <c r="ZN159" s="14"/>
      <c r="ZO159" s="14"/>
      <c r="ZP159" s="14"/>
      <c r="ZQ159" s="14"/>
      <c r="ZR159" s="14"/>
      <c r="ZS159" s="14"/>
      <c r="ZT159" s="14"/>
      <c r="ZU159" s="14"/>
      <c r="ZV159" s="14"/>
      <c r="ZW159" s="14"/>
      <c r="ZX159" s="14"/>
      <c r="ZY159" s="14"/>
      <c r="ZZ159" s="14"/>
      <c r="AAA159" s="14"/>
      <c r="AAB159" s="14"/>
      <c r="AAC159" s="14"/>
      <c r="AAD159" s="14"/>
      <c r="AAE159" s="14"/>
      <c r="AAF159" s="14"/>
      <c r="AAG159" s="14"/>
      <c r="AAH159" s="14"/>
      <c r="AAI159" s="14"/>
      <c r="AAJ159" s="14"/>
      <c r="AAK159" s="14"/>
      <c r="AAL159" s="14"/>
      <c r="AAM159" s="14"/>
      <c r="AAN159" s="14"/>
      <c r="AAO159" s="14"/>
      <c r="AAP159" s="14"/>
      <c r="AAQ159" s="14"/>
      <c r="AAR159" s="14"/>
      <c r="AAS159" s="14"/>
      <c r="AAT159" s="14"/>
      <c r="AAU159" s="14"/>
      <c r="AAV159" s="14"/>
      <c r="AAW159" s="14"/>
      <c r="AAX159" s="14"/>
      <c r="AAY159" s="14"/>
      <c r="AAZ159" s="14"/>
      <c r="ABA159" s="14"/>
      <c r="ABB159" s="14"/>
      <c r="ABC159" s="14"/>
      <c r="ABD159" s="14"/>
      <c r="ABE159" s="14"/>
      <c r="ABF159" s="14"/>
      <c r="ABG159" s="14"/>
      <c r="ABH159" s="14"/>
      <c r="ABI159" s="14"/>
      <c r="ABJ159" s="14"/>
      <c r="ABK159" s="14"/>
      <c r="ABL159" s="14"/>
      <c r="ABM159" s="14"/>
      <c r="ABN159" s="14"/>
      <c r="ABO159" s="14"/>
      <c r="ABP159" s="14"/>
      <c r="ABQ159" s="14"/>
      <c r="ABR159" s="14"/>
      <c r="ABS159" s="14"/>
      <c r="ABT159" s="14"/>
      <c r="ABU159" s="14"/>
      <c r="ABV159" s="14"/>
      <c r="ABW159" s="14"/>
      <c r="ABX159" s="14"/>
      <c r="ABY159" s="14"/>
      <c r="ABZ159" s="14"/>
      <c r="ACA159" s="14"/>
      <c r="ACB159" s="14"/>
      <c r="ACC159" s="14"/>
      <c r="ACD159" s="14"/>
      <c r="ACE159" s="14"/>
      <c r="ACF159" s="14"/>
      <c r="ACG159" s="14"/>
      <c r="ACH159" s="14"/>
      <c r="ACI159" s="14"/>
      <c r="ACJ159" s="14"/>
      <c r="ACK159" s="14"/>
      <c r="ACL159" s="14"/>
      <c r="ACM159" s="14"/>
      <c r="ACN159" s="14"/>
      <c r="ACO159" s="14"/>
      <c r="ACP159" s="14"/>
      <c r="ACQ159" s="14"/>
      <c r="ACR159" s="14"/>
      <c r="ACS159" s="14"/>
      <c r="ACT159" s="14"/>
      <c r="ACU159" s="14"/>
      <c r="ACV159" s="14"/>
      <c r="ACW159" s="14"/>
      <c r="ACX159" s="14"/>
      <c r="ACY159" s="14"/>
      <c r="ACZ159" s="14"/>
      <c r="ADA159" s="14"/>
      <c r="ADB159" s="14"/>
      <c r="ADC159" s="14"/>
      <c r="ADD159" s="14"/>
      <c r="ADE159" s="14"/>
      <c r="ADF159" s="14"/>
      <c r="ADG159" s="14"/>
      <c r="ADH159" s="14"/>
      <c r="ADI159" s="14"/>
      <c r="ADJ159" s="14"/>
      <c r="ADK159" s="14"/>
      <c r="ADL159" s="14"/>
      <c r="ADM159" s="14"/>
      <c r="ADN159" s="14"/>
      <c r="ADO159" s="14"/>
      <c r="ADP159" s="14"/>
      <c r="ADQ159" s="14"/>
      <c r="ADR159" s="14"/>
      <c r="ADS159" s="14"/>
      <c r="ADT159" s="14"/>
      <c r="ADU159" s="14"/>
      <c r="ADV159" s="14"/>
      <c r="ADW159" s="14"/>
      <c r="ADX159" s="14"/>
      <c r="ADY159" s="14"/>
      <c r="ADZ159" s="14"/>
      <c r="AEA159" s="14"/>
      <c r="AEB159" s="14"/>
      <c r="AEC159" s="14"/>
      <c r="AED159" s="14"/>
      <c r="AEE159" s="14"/>
      <c r="AEF159" s="14"/>
      <c r="AEG159" s="14"/>
      <c r="AEH159" s="14"/>
      <c r="AEI159" s="14"/>
      <c r="AEJ159" s="14"/>
      <c r="AEK159" s="14"/>
      <c r="AEL159" s="14"/>
      <c r="AEM159" s="14"/>
      <c r="AEN159" s="14"/>
      <c r="AEO159" s="14"/>
      <c r="AEP159" s="14"/>
      <c r="AEQ159" s="14"/>
      <c r="AER159" s="14"/>
      <c r="AES159" s="14"/>
      <c r="AET159" s="14"/>
      <c r="AEU159" s="14"/>
      <c r="AEV159" s="14"/>
      <c r="AEW159" s="14"/>
      <c r="AEX159" s="14"/>
      <c r="AEY159" s="14"/>
      <c r="AEZ159" s="14"/>
      <c r="AFA159" s="14"/>
      <c r="AFB159" s="14"/>
      <c r="AFC159" s="14"/>
      <c r="AFD159" s="14"/>
      <c r="AFE159" s="14"/>
      <c r="AFF159" s="14"/>
      <c r="AFG159" s="14"/>
      <c r="AFH159" s="14"/>
      <c r="AFI159" s="14"/>
      <c r="AFJ159" s="14"/>
      <c r="AFK159" s="14"/>
      <c r="AFL159" s="14"/>
      <c r="AFM159" s="14"/>
      <c r="AFN159" s="14"/>
      <c r="AFO159" s="14"/>
      <c r="AFP159" s="14"/>
      <c r="AFQ159" s="14"/>
      <c r="AFR159" s="14"/>
      <c r="AFS159" s="14"/>
      <c r="AFT159" s="14"/>
      <c r="AFU159" s="14"/>
      <c r="AFV159" s="14"/>
      <c r="AFW159" s="14"/>
      <c r="AFX159" s="14"/>
      <c r="AFY159" s="14"/>
      <c r="AFZ159" s="14"/>
      <c r="AGA159" s="14"/>
      <c r="AGB159" s="14"/>
      <c r="AGC159" s="14"/>
      <c r="AGD159" s="14"/>
      <c r="AGE159" s="14"/>
      <c r="AGF159" s="14"/>
      <c r="AGG159" s="14"/>
      <c r="AGH159" s="14"/>
      <c r="AGI159" s="14"/>
      <c r="AGJ159" s="14"/>
      <c r="AGK159" s="14"/>
      <c r="AGL159" s="14"/>
      <c r="AGM159" s="14"/>
      <c r="AGN159" s="14"/>
      <c r="AGO159" s="14"/>
      <c r="AGP159" s="14"/>
      <c r="AGQ159" s="14"/>
      <c r="AGR159" s="14"/>
      <c r="AGS159" s="14"/>
      <c r="AGT159" s="14"/>
      <c r="AGU159" s="14"/>
      <c r="AGV159" s="14"/>
      <c r="AGW159" s="14"/>
      <c r="AGX159" s="14"/>
      <c r="AGY159" s="14"/>
      <c r="AGZ159" s="14"/>
      <c r="AHA159" s="14"/>
      <c r="AHB159" s="14"/>
      <c r="AHC159" s="14"/>
      <c r="AHD159" s="14"/>
      <c r="AHE159" s="14"/>
      <c r="AHF159" s="14"/>
      <c r="AHG159" s="14"/>
      <c r="AHH159" s="14"/>
      <c r="AHI159" s="14"/>
      <c r="AHJ159" s="14"/>
      <c r="AHK159" s="14"/>
      <c r="AHL159" s="14"/>
      <c r="AHM159" s="14"/>
      <c r="AHN159" s="14"/>
      <c r="AHO159" s="14"/>
      <c r="AHP159" s="14"/>
      <c r="AHQ159" s="14"/>
      <c r="AHR159" s="14"/>
      <c r="AHS159" s="14"/>
      <c r="AHT159" s="14"/>
      <c r="AHU159" s="14"/>
      <c r="AHV159" s="14"/>
      <c r="AHW159" s="14"/>
      <c r="AHX159" s="14"/>
      <c r="AHY159" s="14"/>
      <c r="AHZ159" s="14"/>
      <c r="AIA159" s="14"/>
      <c r="AIB159" s="14"/>
      <c r="AIC159" s="14"/>
      <c r="AID159" s="14"/>
      <c r="AIE159" s="14"/>
      <c r="AIF159" s="14"/>
      <c r="AIG159" s="14"/>
      <c r="AIH159" s="14"/>
      <c r="AII159" s="14"/>
      <c r="AIJ159" s="14"/>
      <c r="AIK159" s="14"/>
      <c r="AIL159" s="14"/>
      <c r="AIM159" s="14"/>
      <c r="AIN159" s="14"/>
      <c r="AIO159" s="14"/>
      <c r="AIP159" s="14"/>
      <c r="AIQ159" s="14"/>
      <c r="AIR159" s="14"/>
      <c r="AIS159" s="14"/>
      <c r="AIT159" s="14"/>
      <c r="AIU159" s="14"/>
      <c r="AIV159" s="14"/>
      <c r="AIW159" s="14"/>
      <c r="AIX159" s="14"/>
      <c r="AIY159" s="14"/>
      <c r="AIZ159" s="14"/>
      <c r="AJA159" s="14"/>
      <c r="AJB159" s="14"/>
      <c r="AJC159" s="14"/>
      <c r="AJD159" s="14"/>
      <c r="AJE159" s="14"/>
      <c r="AJF159" s="14"/>
      <c r="AJG159" s="14"/>
      <c r="AJH159" s="14"/>
      <c r="AJI159" s="14"/>
      <c r="AJJ159" s="14"/>
      <c r="AJK159" s="14"/>
      <c r="AJL159" s="14"/>
      <c r="AJM159" s="14"/>
      <c r="AJN159" s="14"/>
      <c r="AJO159" s="14"/>
      <c r="AJP159" s="14"/>
      <c r="AJQ159" s="14"/>
      <c r="AJR159" s="14"/>
      <c r="AJS159" s="14"/>
      <c r="AJT159" s="14"/>
      <c r="AJU159" s="14"/>
      <c r="AJV159" s="14"/>
      <c r="AJW159" s="14"/>
      <c r="AJX159" s="14"/>
      <c r="AJY159" s="14"/>
      <c r="AJZ159" s="14"/>
      <c r="AKA159" s="14"/>
      <c r="AKB159" s="14"/>
      <c r="AKC159" s="14"/>
      <c r="AKD159" s="14"/>
      <c r="AKE159" s="14"/>
      <c r="AKF159" s="14"/>
      <c r="AKG159" s="14"/>
      <c r="AKH159" s="14"/>
      <c r="AKI159" s="14"/>
      <c r="AKJ159" s="14"/>
      <c r="AKK159" s="14"/>
      <c r="AKL159" s="14"/>
      <c r="AKM159" s="14"/>
      <c r="AKN159" s="14"/>
      <c r="AKO159" s="14"/>
      <c r="AKP159" s="14"/>
      <c r="AKQ159" s="14"/>
      <c r="AKR159" s="14"/>
      <c r="AKS159" s="14"/>
      <c r="AKT159" s="14"/>
      <c r="AKU159" s="14"/>
      <c r="AKV159" s="14"/>
      <c r="AKW159" s="14"/>
      <c r="AKX159" s="14"/>
      <c r="AKY159" s="14"/>
      <c r="AKZ159" s="14"/>
      <c r="ALA159" s="14"/>
      <c r="ALB159" s="14"/>
      <c r="ALC159" s="14"/>
      <c r="ALD159" s="14"/>
      <c r="ALE159" s="14"/>
      <c r="ALF159" s="14"/>
      <c r="ALG159" s="14"/>
      <c r="ALH159" s="14"/>
      <c r="ALI159" s="14"/>
      <c r="ALJ159" s="14"/>
      <c r="ALK159" s="14"/>
      <c r="ALL159" s="14"/>
      <c r="ALM159" s="14"/>
      <c r="ALN159" s="14"/>
      <c r="ALO159" s="14"/>
      <c r="ALP159" s="14"/>
      <c r="ALQ159" s="14"/>
      <c r="ALR159" s="14"/>
      <c r="ALS159" s="14"/>
      <c r="ALT159" s="14"/>
      <c r="ALU159" s="14"/>
      <c r="ALV159" s="14"/>
      <c r="ALW159" s="14"/>
      <c r="ALX159" s="14"/>
      <c r="ALY159" s="14"/>
      <c r="ALZ159" s="14"/>
      <c r="AMA159" s="14"/>
      <c r="AMB159" s="14"/>
      <c r="AMC159" s="14"/>
      <c r="AMD159" s="14"/>
      <c r="AME159" s="14"/>
      <c r="AMF159" s="14"/>
      <c r="AMG159" s="14"/>
      <c r="AMH159" s="14"/>
      <c r="AMI159" s="14"/>
      <c r="AMJ159" s="14"/>
    </row>
    <row r="160" spans="1:1024" s="44" customFormat="1" ht="139.15" customHeight="1">
      <c r="A160" s="83">
        <v>148</v>
      </c>
      <c r="B160" s="72">
        <v>75403</v>
      </c>
      <c r="C160" s="72" t="s">
        <v>57</v>
      </c>
      <c r="D160" s="27" t="s">
        <v>213</v>
      </c>
      <c r="E160" s="30" t="s">
        <v>537</v>
      </c>
      <c r="F160" s="23">
        <f>КВОТА!C100</f>
        <v>110</v>
      </c>
      <c r="G160" s="23">
        <f>КВОТА!D100</f>
        <v>110</v>
      </c>
      <c r="H160" s="23">
        <f>КВОТА!I100</f>
        <v>3</v>
      </c>
      <c r="I160" s="72">
        <f>КВОТА!F100</f>
        <v>3</v>
      </c>
      <c r="J160" s="23">
        <f>КВОТА!G100</f>
        <v>0</v>
      </c>
      <c r="K160" s="23">
        <f>КВОТА!J100</f>
        <v>3</v>
      </c>
      <c r="L160" s="72">
        <v>0</v>
      </c>
      <c r="M160" s="23">
        <f>КВОТА!O100</f>
        <v>0</v>
      </c>
      <c r="N160" s="72">
        <v>0</v>
      </c>
      <c r="O160" s="72">
        <v>0</v>
      </c>
      <c r="P160" s="92">
        <v>0</v>
      </c>
      <c r="Q160" s="24" t="s">
        <v>528</v>
      </c>
      <c r="R160" s="72" t="s">
        <v>208</v>
      </c>
      <c r="S160" s="13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  <c r="BN160" s="14"/>
      <c r="BO160" s="14"/>
      <c r="BP160" s="14"/>
      <c r="BQ160" s="14"/>
      <c r="BR160" s="14"/>
      <c r="BS160" s="14"/>
      <c r="BT160" s="14"/>
      <c r="BU160" s="14"/>
      <c r="BV160" s="14"/>
      <c r="BW160" s="14"/>
      <c r="BX160" s="14"/>
      <c r="BY160" s="14"/>
      <c r="BZ160" s="14"/>
      <c r="CA160" s="14"/>
      <c r="CB160" s="14"/>
      <c r="CC160" s="14"/>
      <c r="CD160" s="14"/>
      <c r="CE160" s="14"/>
      <c r="CF160" s="14"/>
      <c r="CG160" s="14"/>
      <c r="CH160" s="14"/>
      <c r="CI160" s="14"/>
      <c r="CJ160" s="14"/>
      <c r="CK160" s="14"/>
      <c r="CL160" s="14"/>
      <c r="CM160" s="14"/>
      <c r="CN160" s="14"/>
      <c r="CO160" s="14"/>
      <c r="CP160" s="14"/>
      <c r="CQ160" s="14"/>
      <c r="CR160" s="14"/>
      <c r="CS160" s="14"/>
      <c r="CT160" s="14"/>
      <c r="CU160" s="14"/>
      <c r="CV160" s="14"/>
      <c r="CW160" s="14"/>
      <c r="CX160" s="14"/>
      <c r="CY160" s="14"/>
      <c r="CZ160" s="14"/>
      <c r="DA160" s="14"/>
      <c r="DB160" s="14"/>
      <c r="DC160" s="14"/>
      <c r="DD160" s="14"/>
      <c r="DE160" s="14"/>
      <c r="DF160" s="14"/>
      <c r="DG160" s="14"/>
      <c r="DH160" s="14"/>
      <c r="DI160" s="14"/>
      <c r="DJ160" s="14"/>
      <c r="DK160" s="14"/>
      <c r="DL160" s="14"/>
      <c r="DM160" s="14"/>
      <c r="DN160" s="14"/>
      <c r="DO160" s="14"/>
      <c r="DP160" s="14"/>
      <c r="DQ160" s="14"/>
      <c r="DR160" s="14"/>
      <c r="DS160" s="14"/>
      <c r="DT160" s="14"/>
      <c r="DU160" s="14"/>
      <c r="DV160" s="14"/>
      <c r="DW160" s="14"/>
      <c r="DX160" s="14"/>
      <c r="DY160" s="14"/>
      <c r="DZ160" s="14"/>
      <c r="EA160" s="14"/>
      <c r="EB160" s="14"/>
      <c r="EC160" s="14"/>
      <c r="ED160" s="14"/>
      <c r="EE160" s="14"/>
      <c r="EF160" s="14"/>
      <c r="EG160" s="14"/>
      <c r="EH160" s="14"/>
      <c r="EI160" s="14"/>
      <c r="EJ160" s="14"/>
      <c r="EK160" s="14"/>
      <c r="EL160" s="14"/>
      <c r="EM160" s="14"/>
      <c r="EN160" s="14"/>
      <c r="EO160" s="14"/>
      <c r="EP160" s="14"/>
      <c r="EQ160" s="14"/>
      <c r="ER160" s="14"/>
      <c r="ES160" s="14"/>
      <c r="ET160" s="14"/>
      <c r="EU160" s="14"/>
      <c r="EV160" s="14"/>
      <c r="EW160" s="14"/>
      <c r="EX160" s="14"/>
      <c r="EY160" s="14"/>
      <c r="EZ160" s="14"/>
      <c r="FA160" s="14"/>
      <c r="FB160" s="14"/>
      <c r="FC160" s="14"/>
      <c r="FD160" s="14"/>
      <c r="FE160" s="14"/>
      <c r="FF160" s="14"/>
      <c r="FG160" s="14"/>
      <c r="FH160" s="14"/>
      <c r="FI160" s="14"/>
      <c r="FJ160" s="14"/>
      <c r="FK160" s="14"/>
      <c r="FL160" s="14"/>
      <c r="FM160" s="14"/>
      <c r="FN160" s="14"/>
      <c r="FO160" s="14"/>
      <c r="FP160" s="14"/>
      <c r="FQ160" s="14"/>
      <c r="FR160" s="14"/>
      <c r="FS160" s="14"/>
      <c r="FT160" s="14"/>
      <c r="FU160" s="14"/>
      <c r="FV160" s="14"/>
      <c r="FW160" s="14"/>
      <c r="FX160" s="14"/>
      <c r="FY160" s="14"/>
      <c r="FZ160" s="14"/>
      <c r="GA160" s="14"/>
      <c r="GB160" s="14"/>
      <c r="GC160" s="14"/>
      <c r="GD160" s="14"/>
      <c r="GE160" s="14"/>
      <c r="GF160" s="14"/>
      <c r="GG160" s="14"/>
      <c r="GH160" s="14"/>
      <c r="GI160" s="14"/>
      <c r="GJ160" s="14"/>
      <c r="GK160" s="14"/>
      <c r="GL160" s="14"/>
      <c r="GM160" s="14"/>
      <c r="GN160" s="14"/>
      <c r="GO160" s="14"/>
      <c r="GP160" s="14"/>
      <c r="GQ160" s="14"/>
      <c r="GR160" s="14"/>
      <c r="GS160" s="14"/>
      <c r="GT160" s="14"/>
      <c r="GU160" s="14"/>
      <c r="GV160" s="14"/>
      <c r="GW160" s="14"/>
      <c r="GX160" s="14"/>
      <c r="GY160" s="14"/>
      <c r="GZ160" s="14"/>
      <c r="HA160" s="14"/>
      <c r="HB160" s="14"/>
      <c r="HC160" s="14"/>
      <c r="HD160" s="14"/>
      <c r="HE160" s="14"/>
      <c r="HF160" s="14"/>
      <c r="HG160" s="14"/>
      <c r="HH160" s="14"/>
      <c r="HI160" s="14"/>
      <c r="HJ160" s="14"/>
      <c r="HK160" s="14"/>
      <c r="HL160" s="14"/>
      <c r="HM160" s="14"/>
      <c r="HN160" s="14"/>
      <c r="HO160" s="14"/>
      <c r="HP160" s="14"/>
      <c r="HQ160" s="14"/>
      <c r="HR160" s="14"/>
      <c r="HS160" s="14"/>
      <c r="HT160" s="14"/>
      <c r="HU160" s="14"/>
      <c r="HV160" s="14"/>
      <c r="HW160" s="14"/>
      <c r="HX160" s="14"/>
      <c r="HY160" s="14"/>
      <c r="HZ160" s="14"/>
      <c r="IA160" s="14"/>
      <c r="IB160" s="14"/>
      <c r="IC160" s="14"/>
      <c r="ID160" s="14"/>
      <c r="IE160" s="14"/>
      <c r="IF160" s="14"/>
      <c r="IG160" s="14"/>
      <c r="IH160" s="14"/>
      <c r="II160" s="14"/>
      <c r="IJ160" s="14"/>
      <c r="IK160" s="14"/>
      <c r="IL160" s="14"/>
      <c r="IM160" s="14"/>
      <c r="IN160" s="14"/>
      <c r="IO160" s="14"/>
      <c r="IP160" s="14"/>
      <c r="IQ160" s="14"/>
      <c r="IR160" s="14"/>
      <c r="IS160" s="14"/>
      <c r="IT160" s="14"/>
      <c r="IU160" s="14"/>
      <c r="IV160" s="14"/>
      <c r="IW160" s="14"/>
      <c r="IX160" s="14"/>
      <c r="IY160" s="14"/>
      <c r="IZ160" s="14"/>
      <c r="JA160" s="14"/>
      <c r="JB160" s="14"/>
      <c r="JC160" s="14"/>
      <c r="JD160" s="14"/>
      <c r="JE160" s="14"/>
      <c r="JF160" s="14"/>
      <c r="JG160" s="14"/>
      <c r="JH160" s="14"/>
      <c r="JI160" s="14"/>
      <c r="JJ160" s="14"/>
      <c r="JK160" s="14"/>
      <c r="JL160" s="14"/>
      <c r="JM160" s="14"/>
      <c r="JN160" s="14"/>
      <c r="JO160" s="14"/>
      <c r="JP160" s="14"/>
      <c r="JQ160" s="14"/>
      <c r="JR160" s="14"/>
      <c r="JS160" s="14"/>
      <c r="JT160" s="14"/>
      <c r="JU160" s="14"/>
      <c r="JV160" s="14"/>
      <c r="JW160" s="14"/>
      <c r="JX160" s="14"/>
      <c r="JY160" s="14"/>
      <c r="JZ160" s="14"/>
      <c r="KA160" s="14"/>
      <c r="KB160" s="14"/>
      <c r="KC160" s="14"/>
      <c r="KD160" s="14"/>
      <c r="KE160" s="14"/>
      <c r="KF160" s="14"/>
      <c r="KG160" s="14"/>
      <c r="KH160" s="14"/>
      <c r="KI160" s="14"/>
      <c r="KJ160" s="14"/>
      <c r="KK160" s="14"/>
      <c r="KL160" s="14"/>
      <c r="KM160" s="14"/>
      <c r="KN160" s="14"/>
      <c r="KO160" s="14"/>
      <c r="KP160" s="14"/>
      <c r="KQ160" s="14"/>
      <c r="KR160" s="14"/>
      <c r="KS160" s="14"/>
      <c r="KT160" s="14"/>
      <c r="KU160" s="14"/>
      <c r="KV160" s="14"/>
      <c r="KW160" s="14"/>
      <c r="KX160" s="14"/>
      <c r="KY160" s="14"/>
      <c r="KZ160" s="14"/>
      <c r="LA160" s="14"/>
      <c r="LB160" s="14"/>
      <c r="LC160" s="14"/>
      <c r="LD160" s="14"/>
      <c r="LE160" s="14"/>
      <c r="LF160" s="14"/>
      <c r="LG160" s="14"/>
      <c r="LH160" s="14"/>
      <c r="LI160" s="14"/>
      <c r="LJ160" s="14"/>
      <c r="LK160" s="14"/>
      <c r="LL160" s="14"/>
      <c r="LM160" s="14"/>
      <c r="LN160" s="14"/>
      <c r="LO160" s="14"/>
      <c r="LP160" s="14"/>
      <c r="LQ160" s="14"/>
      <c r="LR160" s="14"/>
      <c r="LS160" s="14"/>
      <c r="LT160" s="14"/>
      <c r="LU160" s="14"/>
      <c r="LV160" s="14"/>
      <c r="LW160" s="14"/>
      <c r="LX160" s="14"/>
      <c r="LY160" s="14"/>
      <c r="LZ160" s="14"/>
      <c r="MA160" s="14"/>
      <c r="MB160" s="14"/>
      <c r="MC160" s="14"/>
      <c r="MD160" s="14"/>
      <c r="ME160" s="14"/>
      <c r="MF160" s="14"/>
      <c r="MG160" s="14"/>
      <c r="MH160" s="14"/>
      <c r="MI160" s="14"/>
      <c r="MJ160" s="14"/>
      <c r="MK160" s="14"/>
      <c r="ML160" s="14"/>
      <c r="MM160" s="14"/>
      <c r="MN160" s="14"/>
      <c r="MO160" s="14"/>
      <c r="MP160" s="14"/>
      <c r="MQ160" s="14"/>
      <c r="MR160" s="14"/>
      <c r="MS160" s="14"/>
      <c r="MT160" s="14"/>
      <c r="MU160" s="14"/>
      <c r="MV160" s="14"/>
      <c r="MW160" s="14"/>
      <c r="MX160" s="14"/>
      <c r="MY160" s="14"/>
      <c r="MZ160" s="14"/>
      <c r="NA160" s="14"/>
      <c r="NB160" s="14"/>
      <c r="NC160" s="14"/>
      <c r="ND160" s="14"/>
      <c r="NE160" s="14"/>
      <c r="NF160" s="14"/>
      <c r="NG160" s="14"/>
      <c r="NH160" s="14"/>
      <c r="NI160" s="14"/>
      <c r="NJ160" s="14"/>
      <c r="NK160" s="14"/>
      <c r="NL160" s="14"/>
      <c r="NM160" s="14"/>
      <c r="NN160" s="14"/>
      <c r="NO160" s="14"/>
      <c r="NP160" s="14"/>
      <c r="NQ160" s="14"/>
      <c r="NR160" s="14"/>
      <c r="NS160" s="14"/>
      <c r="NT160" s="14"/>
      <c r="NU160" s="14"/>
      <c r="NV160" s="14"/>
      <c r="NW160" s="14"/>
      <c r="NX160" s="14"/>
      <c r="NY160" s="14"/>
      <c r="NZ160" s="14"/>
      <c r="OA160" s="14"/>
      <c r="OB160" s="14"/>
      <c r="OC160" s="14"/>
      <c r="OD160" s="14"/>
      <c r="OE160" s="14"/>
      <c r="OF160" s="14"/>
      <c r="OG160" s="14"/>
      <c r="OH160" s="14"/>
      <c r="OI160" s="14"/>
      <c r="OJ160" s="14"/>
      <c r="OK160" s="14"/>
      <c r="OL160" s="14"/>
      <c r="OM160" s="14"/>
      <c r="ON160" s="14"/>
      <c r="OO160" s="14"/>
      <c r="OP160" s="14"/>
      <c r="OQ160" s="14"/>
      <c r="OR160" s="14"/>
      <c r="OS160" s="14"/>
      <c r="OT160" s="14"/>
      <c r="OU160" s="14"/>
      <c r="OV160" s="14"/>
      <c r="OW160" s="14"/>
      <c r="OX160" s="14"/>
      <c r="OY160" s="14"/>
      <c r="OZ160" s="14"/>
      <c r="PA160" s="14"/>
      <c r="PB160" s="14"/>
      <c r="PC160" s="14"/>
      <c r="PD160" s="14"/>
      <c r="PE160" s="14"/>
      <c r="PF160" s="14"/>
      <c r="PG160" s="14"/>
      <c r="PH160" s="14"/>
      <c r="PI160" s="14"/>
      <c r="PJ160" s="14"/>
      <c r="PK160" s="14"/>
      <c r="PL160" s="14"/>
      <c r="PM160" s="14"/>
      <c r="PN160" s="14"/>
      <c r="PO160" s="14"/>
      <c r="PP160" s="14"/>
      <c r="PQ160" s="14"/>
      <c r="PR160" s="14"/>
      <c r="PS160" s="14"/>
      <c r="PT160" s="14"/>
      <c r="PU160" s="14"/>
      <c r="PV160" s="14"/>
      <c r="PW160" s="14"/>
      <c r="PX160" s="14"/>
      <c r="PY160" s="14"/>
      <c r="PZ160" s="14"/>
      <c r="QA160" s="14"/>
      <c r="QB160" s="14"/>
      <c r="QC160" s="14"/>
      <c r="QD160" s="14"/>
      <c r="QE160" s="14"/>
      <c r="QF160" s="14"/>
      <c r="QG160" s="14"/>
      <c r="QH160" s="14"/>
      <c r="QI160" s="14"/>
      <c r="QJ160" s="14"/>
      <c r="QK160" s="14"/>
      <c r="QL160" s="14"/>
      <c r="QM160" s="14"/>
      <c r="QN160" s="14"/>
      <c r="QO160" s="14"/>
      <c r="QP160" s="14"/>
      <c r="QQ160" s="14"/>
      <c r="QR160" s="14"/>
      <c r="QS160" s="14"/>
      <c r="QT160" s="14"/>
      <c r="QU160" s="14"/>
      <c r="QV160" s="14"/>
      <c r="QW160" s="14"/>
      <c r="QX160" s="14"/>
      <c r="QY160" s="14"/>
      <c r="QZ160" s="14"/>
      <c r="RA160" s="14"/>
      <c r="RB160" s="14"/>
      <c r="RC160" s="14"/>
      <c r="RD160" s="14"/>
      <c r="RE160" s="14"/>
      <c r="RF160" s="14"/>
      <c r="RG160" s="14"/>
      <c r="RH160" s="14"/>
      <c r="RI160" s="14"/>
      <c r="RJ160" s="14"/>
      <c r="RK160" s="14"/>
      <c r="RL160" s="14"/>
      <c r="RM160" s="14"/>
      <c r="RN160" s="14"/>
      <c r="RO160" s="14"/>
      <c r="RP160" s="14"/>
      <c r="RQ160" s="14"/>
      <c r="RR160" s="14"/>
      <c r="RS160" s="14"/>
      <c r="RT160" s="14"/>
      <c r="RU160" s="14"/>
      <c r="RV160" s="14"/>
      <c r="RW160" s="14"/>
      <c r="RX160" s="14"/>
      <c r="RY160" s="14"/>
      <c r="RZ160" s="14"/>
      <c r="SA160" s="14"/>
      <c r="SB160" s="14"/>
      <c r="SC160" s="14"/>
      <c r="SD160" s="14"/>
      <c r="SE160" s="14"/>
      <c r="SF160" s="14"/>
      <c r="SG160" s="14"/>
      <c r="SH160" s="14"/>
      <c r="SI160" s="14"/>
      <c r="SJ160" s="14"/>
      <c r="SK160" s="14"/>
      <c r="SL160" s="14"/>
      <c r="SM160" s="14"/>
      <c r="SN160" s="14"/>
      <c r="SO160" s="14"/>
      <c r="SP160" s="14"/>
      <c r="SQ160" s="14"/>
      <c r="SR160" s="14"/>
      <c r="SS160" s="14"/>
      <c r="ST160" s="14"/>
      <c r="SU160" s="14"/>
      <c r="SV160" s="14"/>
      <c r="SW160" s="14"/>
      <c r="SX160" s="14"/>
      <c r="SY160" s="14"/>
      <c r="SZ160" s="14"/>
      <c r="TA160" s="14"/>
      <c r="TB160" s="14"/>
      <c r="TC160" s="14"/>
      <c r="TD160" s="14"/>
      <c r="TE160" s="14"/>
      <c r="TF160" s="14"/>
      <c r="TG160" s="14"/>
      <c r="TH160" s="14"/>
      <c r="TI160" s="14"/>
      <c r="TJ160" s="14"/>
      <c r="TK160" s="14"/>
      <c r="TL160" s="14"/>
      <c r="TM160" s="14"/>
      <c r="TN160" s="14"/>
      <c r="TO160" s="14"/>
      <c r="TP160" s="14"/>
      <c r="TQ160" s="14"/>
      <c r="TR160" s="14"/>
      <c r="TS160" s="14"/>
      <c r="TT160" s="14"/>
      <c r="TU160" s="14"/>
      <c r="TV160" s="14"/>
      <c r="TW160" s="14"/>
      <c r="TX160" s="14"/>
      <c r="TY160" s="14"/>
      <c r="TZ160" s="14"/>
      <c r="UA160" s="14"/>
      <c r="UB160" s="14"/>
      <c r="UC160" s="14"/>
      <c r="UD160" s="14"/>
      <c r="UE160" s="14"/>
      <c r="UF160" s="14"/>
      <c r="UG160" s="14"/>
      <c r="UH160" s="14"/>
      <c r="UI160" s="14"/>
      <c r="UJ160" s="14"/>
      <c r="UK160" s="14"/>
      <c r="UL160" s="14"/>
      <c r="UM160" s="14"/>
      <c r="UN160" s="14"/>
      <c r="UO160" s="14"/>
      <c r="UP160" s="14"/>
      <c r="UQ160" s="14"/>
      <c r="UR160" s="14"/>
      <c r="US160" s="14"/>
      <c r="UT160" s="14"/>
      <c r="UU160" s="14"/>
      <c r="UV160" s="14"/>
      <c r="UW160" s="14"/>
      <c r="UX160" s="14"/>
      <c r="UY160" s="14"/>
      <c r="UZ160" s="14"/>
      <c r="VA160" s="14"/>
      <c r="VB160" s="14"/>
      <c r="VC160" s="14"/>
      <c r="VD160" s="14"/>
      <c r="VE160" s="14"/>
      <c r="VF160" s="14"/>
      <c r="VG160" s="14"/>
      <c r="VH160" s="14"/>
      <c r="VI160" s="14"/>
      <c r="VJ160" s="14"/>
      <c r="VK160" s="14"/>
      <c r="VL160" s="14"/>
      <c r="VM160" s="14"/>
      <c r="VN160" s="14"/>
      <c r="VO160" s="14"/>
      <c r="VP160" s="14"/>
      <c r="VQ160" s="14"/>
      <c r="VR160" s="14"/>
      <c r="VS160" s="14"/>
      <c r="VT160" s="14"/>
      <c r="VU160" s="14"/>
      <c r="VV160" s="14"/>
      <c r="VW160" s="14"/>
      <c r="VX160" s="14"/>
      <c r="VY160" s="14"/>
      <c r="VZ160" s="14"/>
      <c r="WA160" s="14"/>
      <c r="WB160" s="14"/>
      <c r="WC160" s="14"/>
      <c r="WD160" s="14"/>
      <c r="WE160" s="14"/>
      <c r="WF160" s="14"/>
      <c r="WG160" s="14"/>
      <c r="WH160" s="14"/>
      <c r="WI160" s="14"/>
      <c r="WJ160" s="14"/>
      <c r="WK160" s="14"/>
      <c r="WL160" s="14"/>
      <c r="WM160" s="14"/>
      <c r="WN160" s="14"/>
      <c r="WO160" s="14"/>
      <c r="WP160" s="14"/>
      <c r="WQ160" s="14"/>
      <c r="WR160" s="14"/>
      <c r="WS160" s="14"/>
      <c r="WT160" s="14"/>
      <c r="WU160" s="14"/>
      <c r="WV160" s="14"/>
      <c r="WW160" s="14"/>
      <c r="WX160" s="14"/>
      <c r="WY160" s="14"/>
      <c r="WZ160" s="14"/>
      <c r="XA160" s="14"/>
      <c r="XB160" s="14"/>
      <c r="XC160" s="14"/>
      <c r="XD160" s="14"/>
      <c r="XE160" s="14"/>
      <c r="XF160" s="14"/>
      <c r="XG160" s="14"/>
      <c r="XH160" s="14"/>
      <c r="XI160" s="14"/>
      <c r="XJ160" s="14"/>
      <c r="XK160" s="14"/>
      <c r="XL160" s="14"/>
      <c r="XM160" s="14"/>
      <c r="XN160" s="14"/>
      <c r="XO160" s="14"/>
      <c r="XP160" s="14"/>
      <c r="XQ160" s="14"/>
      <c r="XR160" s="14"/>
      <c r="XS160" s="14"/>
      <c r="XT160" s="14"/>
      <c r="XU160" s="14"/>
      <c r="XV160" s="14"/>
      <c r="XW160" s="14"/>
      <c r="XX160" s="14"/>
      <c r="XY160" s="14"/>
      <c r="XZ160" s="14"/>
      <c r="YA160" s="14"/>
      <c r="YB160" s="14"/>
      <c r="YC160" s="14"/>
      <c r="YD160" s="14"/>
      <c r="YE160" s="14"/>
      <c r="YF160" s="14"/>
      <c r="YG160" s="14"/>
      <c r="YH160" s="14"/>
      <c r="YI160" s="14"/>
      <c r="YJ160" s="14"/>
      <c r="YK160" s="14"/>
      <c r="YL160" s="14"/>
      <c r="YM160" s="14"/>
      <c r="YN160" s="14"/>
      <c r="YO160" s="14"/>
      <c r="YP160" s="14"/>
      <c r="YQ160" s="14"/>
      <c r="YR160" s="14"/>
      <c r="YS160" s="14"/>
      <c r="YT160" s="14"/>
      <c r="YU160" s="14"/>
      <c r="YV160" s="14"/>
      <c r="YW160" s="14"/>
      <c r="YX160" s="14"/>
      <c r="YY160" s="14"/>
      <c r="YZ160" s="14"/>
      <c r="ZA160" s="14"/>
      <c r="ZB160" s="14"/>
      <c r="ZC160" s="14"/>
      <c r="ZD160" s="14"/>
      <c r="ZE160" s="14"/>
      <c r="ZF160" s="14"/>
      <c r="ZG160" s="14"/>
      <c r="ZH160" s="14"/>
      <c r="ZI160" s="14"/>
      <c r="ZJ160" s="14"/>
      <c r="ZK160" s="14"/>
      <c r="ZL160" s="14"/>
      <c r="ZM160" s="14"/>
      <c r="ZN160" s="14"/>
      <c r="ZO160" s="14"/>
      <c r="ZP160" s="14"/>
      <c r="ZQ160" s="14"/>
      <c r="ZR160" s="14"/>
      <c r="ZS160" s="14"/>
      <c r="ZT160" s="14"/>
      <c r="ZU160" s="14"/>
      <c r="ZV160" s="14"/>
      <c r="ZW160" s="14"/>
      <c r="ZX160" s="14"/>
      <c r="ZY160" s="14"/>
      <c r="ZZ160" s="14"/>
      <c r="AAA160" s="14"/>
      <c r="AAB160" s="14"/>
      <c r="AAC160" s="14"/>
      <c r="AAD160" s="14"/>
      <c r="AAE160" s="14"/>
      <c r="AAF160" s="14"/>
      <c r="AAG160" s="14"/>
      <c r="AAH160" s="14"/>
      <c r="AAI160" s="14"/>
      <c r="AAJ160" s="14"/>
      <c r="AAK160" s="14"/>
      <c r="AAL160" s="14"/>
      <c r="AAM160" s="14"/>
      <c r="AAN160" s="14"/>
      <c r="AAO160" s="14"/>
      <c r="AAP160" s="14"/>
      <c r="AAQ160" s="14"/>
      <c r="AAR160" s="14"/>
      <c r="AAS160" s="14"/>
      <c r="AAT160" s="14"/>
      <c r="AAU160" s="14"/>
      <c r="AAV160" s="14"/>
      <c r="AAW160" s="14"/>
      <c r="AAX160" s="14"/>
      <c r="AAY160" s="14"/>
      <c r="AAZ160" s="14"/>
      <c r="ABA160" s="14"/>
      <c r="ABB160" s="14"/>
      <c r="ABC160" s="14"/>
      <c r="ABD160" s="14"/>
      <c r="ABE160" s="14"/>
      <c r="ABF160" s="14"/>
      <c r="ABG160" s="14"/>
      <c r="ABH160" s="14"/>
      <c r="ABI160" s="14"/>
      <c r="ABJ160" s="14"/>
      <c r="ABK160" s="14"/>
      <c r="ABL160" s="14"/>
      <c r="ABM160" s="14"/>
      <c r="ABN160" s="14"/>
      <c r="ABO160" s="14"/>
      <c r="ABP160" s="14"/>
      <c r="ABQ160" s="14"/>
      <c r="ABR160" s="14"/>
      <c r="ABS160" s="14"/>
      <c r="ABT160" s="14"/>
      <c r="ABU160" s="14"/>
      <c r="ABV160" s="14"/>
      <c r="ABW160" s="14"/>
      <c r="ABX160" s="14"/>
      <c r="ABY160" s="14"/>
      <c r="ABZ160" s="14"/>
      <c r="ACA160" s="14"/>
      <c r="ACB160" s="14"/>
      <c r="ACC160" s="14"/>
      <c r="ACD160" s="14"/>
      <c r="ACE160" s="14"/>
      <c r="ACF160" s="14"/>
      <c r="ACG160" s="14"/>
      <c r="ACH160" s="14"/>
      <c r="ACI160" s="14"/>
      <c r="ACJ160" s="14"/>
      <c r="ACK160" s="14"/>
      <c r="ACL160" s="14"/>
      <c r="ACM160" s="14"/>
      <c r="ACN160" s="14"/>
      <c r="ACO160" s="14"/>
      <c r="ACP160" s="14"/>
      <c r="ACQ160" s="14"/>
      <c r="ACR160" s="14"/>
      <c r="ACS160" s="14"/>
      <c r="ACT160" s="14"/>
      <c r="ACU160" s="14"/>
      <c r="ACV160" s="14"/>
      <c r="ACW160" s="14"/>
      <c r="ACX160" s="14"/>
      <c r="ACY160" s="14"/>
      <c r="ACZ160" s="14"/>
      <c r="ADA160" s="14"/>
      <c r="ADB160" s="14"/>
      <c r="ADC160" s="14"/>
      <c r="ADD160" s="14"/>
      <c r="ADE160" s="14"/>
      <c r="ADF160" s="14"/>
      <c r="ADG160" s="14"/>
      <c r="ADH160" s="14"/>
      <c r="ADI160" s="14"/>
      <c r="ADJ160" s="14"/>
      <c r="ADK160" s="14"/>
      <c r="ADL160" s="14"/>
      <c r="ADM160" s="14"/>
      <c r="ADN160" s="14"/>
      <c r="ADO160" s="14"/>
      <c r="ADP160" s="14"/>
      <c r="ADQ160" s="14"/>
      <c r="ADR160" s="14"/>
      <c r="ADS160" s="14"/>
      <c r="ADT160" s="14"/>
      <c r="ADU160" s="14"/>
      <c r="ADV160" s="14"/>
      <c r="ADW160" s="14"/>
      <c r="ADX160" s="14"/>
      <c r="ADY160" s="14"/>
      <c r="ADZ160" s="14"/>
      <c r="AEA160" s="14"/>
      <c r="AEB160" s="14"/>
      <c r="AEC160" s="14"/>
      <c r="AED160" s="14"/>
      <c r="AEE160" s="14"/>
      <c r="AEF160" s="14"/>
      <c r="AEG160" s="14"/>
      <c r="AEH160" s="14"/>
      <c r="AEI160" s="14"/>
      <c r="AEJ160" s="14"/>
      <c r="AEK160" s="14"/>
      <c r="AEL160" s="14"/>
      <c r="AEM160" s="14"/>
      <c r="AEN160" s="14"/>
      <c r="AEO160" s="14"/>
      <c r="AEP160" s="14"/>
      <c r="AEQ160" s="14"/>
      <c r="AER160" s="14"/>
      <c r="AES160" s="14"/>
      <c r="AET160" s="14"/>
      <c r="AEU160" s="14"/>
      <c r="AEV160" s="14"/>
      <c r="AEW160" s="14"/>
      <c r="AEX160" s="14"/>
      <c r="AEY160" s="14"/>
      <c r="AEZ160" s="14"/>
      <c r="AFA160" s="14"/>
      <c r="AFB160" s="14"/>
      <c r="AFC160" s="14"/>
      <c r="AFD160" s="14"/>
      <c r="AFE160" s="14"/>
      <c r="AFF160" s="14"/>
      <c r="AFG160" s="14"/>
      <c r="AFH160" s="14"/>
      <c r="AFI160" s="14"/>
      <c r="AFJ160" s="14"/>
      <c r="AFK160" s="14"/>
      <c r="AFL160" s="14"/>
      <c r="AFM160" s="14"/>
      <c r="AFN160" s="14"/>
      <c r="AFO160" s="14"/>
      <c r="AFP160" s="14"/>
      <c r="AFQ160" s="14"/>
      <c r="AFR160" s="14"/>
      <c r="AFS160" s="14"/>
      <c r="AFT160" s="14"/>
      <c r="AFU160" s="14"/>
      <c r="AFV160" s="14"/>
      <c r="AFW160" s="14"/>
      <c r="AFX160" s="14"/>
      <c r="AFY160" s="14"/>
      <c r="AFZ160" s="14"/>
      <c r="AGA160" s="14"/>
      <c r="AGB160" s="14"/>
      <c r="AGC160" s="14"/>
      <c r="AGD160" s="14"/>
      <c r="AGE160" s="14"/>
      <c r="AGF160" s="14"/>
      <c r="AGG160" s="14"/>
      <c r="AGH160" s="14"/>
      <c r="AGI160" s="14"/>
      <c r="AGJ160" s="14"/>
      <c r="AGK160" s="14"/>
      <c r="AGL160" s="14"/>
      <c r="AGM160" s="14"/>
      <c r="AGN160" s="14"/>
      <c r="AGO160" s="14"/>
      <c r="AGP160" s="14"/>
      <c r="AGQ160" s="14"/>
      <c r="AGR160" s="14"/>
      <c r="AGS160" s="14"/>
      <c r="AGT160" s="14"/>
      <c r="AGU160" s="14"/>
      <c r="AGV160" s="14"/>
      <c r="AGW160" s="14"/>
      <c r="AGX160" s="14"/>
      <c r="AGY160" s="14"/>
      <c r="AGZ160" s="14"/>
      <c r="AHA160" s="14"/>
      <c r="AHB160" s="14"/>
      <c r="AHC160" s="14"/>
      <c r="AHD160" s="14"/>
      <c r="AHE160" s="14"/>
      <c r="AHF160" s="14"/>
      <c r="AHG160" s="14"/>
      <c r="AHH160" s="14"/>
      <c r="AHI160" s="14"/>
      <c r="AHJ160" s="14"/>
      <c r="AHK160" s="14"/>
      <c r="AHL160" s="14"/>
      <c r="AHM160" s="14"/>
      <c r="AHN160" s="14"/>
      <c r="AHO160" s="14"/>
      <c r="AHP160" s="14"/>
      <c r="AHQ160" s="14"/>
      <c r="AHR160" s="14"/>
      <c r="AHS160" s="14"/>
      <c r="AHT160" s="14"/>
      <c r="AHU160" s="14"/>
      <c r="AHV160" s="14"/>
      <c r="AHW160" s="14"/>
      <c r="AHX160" s="14"/>
      <c r="AHY160" s="14"/>
      <c r="AHZ160" s="14"/>
      <c r="AIA160" s="14"/>
      <c r="AIB160" s="14"/>
      <c r="AIC160" s="14"/>
      <c r="AID160" s="14"/>
      <c r="AIE160" s="14"/>
      <c r="AIF160" s="14"/>
      <c r="AIG160" s="14"/>
      <c r="AIH160" s="14"/>
      <c r="AII160" s="14"/>
      <c r="AIJ160" s="14"/>
      <c r="AIK160" s="14"/>
      <c r="AIL160" s="14"/>
      <c r="AIM160" s="14"/>
      <c r="AIN160" s="14"/>
      <c r="AIO160" s="14"/>
      <c r="AIP160" s="14"/>
      <c r="AIQ160" s="14"/>
      <c r="AIR160" s="14"/>
      <c r="AIS160" s="14"/>
      <c r="AIT160" s="14"/>
      <c r="AIU160" s="14"/>
      <c r="AIV160" s="14"/>
      <c r="AIW160" s="14"/>
      <c r="AIX160" s="14"/>
      <c r="AIY160" s="14"/>
      <c r="AIZ160" s="14"/>
      <c r="AJA160" s="14"/>
      <c r="AJB160" s="14"/>
      <c r="AJC160" s="14"/>
      <c r="AJD160" s="14"/>
      <c r="AJE160" s="14"/>
      <c r="AJF160" s="14"/>
      <c r="AJG160" s="14"/>
      <c r="AJH160" s="14"/>
      <c r="AJI160" s="14"/>
      <c r="AJJ160" s="14"/>
      <c r="AJK160" s="14"/>
      <c r="AJL160" s="14"/>
      <c r="AJM160" s="14"/>
      <c r="AJN160" s="14"/>
      <c r="AJO160" s="14"/>
      <c r="AJP160" s="14"/>
      <c r="AJQ160" s="14"/>
      <c r="AJR160" s="14"/>
      <c r="AJS160" s="14"/>
      <c r="AJT160" s="14"/>
      <c r="AJU160" s="14"/>
      <c r="AJV160" s="14"/>
      <c r="AJW160" s="14"/>
      <c r="AJX160" s="14"/>
      <c r="AJY160" s="14"/>
      <c r="AJZ160" s="14"/>
      <c r="AKA160" s="14"/>
      <c r="AKB160" s="14"/>
      <c r="AKC160" s="14"/>
      <c r="AKD160" s="14"/>
      <c r="AKE160" s="14"/>
      <c r="AKF160" s="14"/>
      <c r="AKG160" s="14"/>
      <c r="AKH160" s="14"/>
      <c r="AKI160" s="14"/>
      <c r="AKJ160" s="14"/>
      <c r="AKK160" s="14"/>
      <c r="AKL160" s="14"/>
      <c r="AKM160" s="14"/>
      <c r="AKN160" s="14"/>
      <c r="AKO160" s="14"/>
      <c r="AKP160" s="14"/>
      <c r="AKQ160" s="14"/>
      <c r="AKR160" s="14"/>
      <c r="AKS160" s="14"/>
      <c r="AKT160" s="14"/>
      <c r="AKU160" s="14"/>
      <c r="AKV160" s="14"/>
      <c r="AKW160" s="14"/>
      <c r="AKX160" s="14"/>
      <c r="AKY160" s="14"/>
      <c r="AKZ160" s="14"/>
      <c r="ALA160" s="14"/>
      <c r="ALB160" s="14"/>
      <c r="ALC160" s="14"/>
      <c r="ALD160" s="14"/>
      <c r="ALE160" s="14"/>
      <c r="ALF160" s="14"/>
      <c r="ALG160" s="14"/>
      <c r="ALH160" s="14"/>
      <c r="ALI160" s="14"/>
      <c r="ALJ160" s="14"/>
      <c r="ALK160" s="14"/>
      <c r="ALL160" s="14"/>
      <c r="ALM160" s="14"/>
      <c r="ALN160" s="14"/>
      <c r="ALO160" s="14"/>
      <c r="ALP160" s="14"/>
      <c r="ALQ160" s="14"/>
      <c r="ALR160" s="14"/>
      <c r="ALS160" s="14"/>
      <c r="ALT160" s="14"/>
      <c r="ALU160" s="14"/>
      <c r="ALV160" s="14"/>
      <c r="ALW160" s="14"/>
      <c r="ALX160" s="14"/>
      <c r="ALY160" s="14"/>
      <c r="ALZ160" s="14"/>
      <c r="AMA160" s="14"/>
      <c r="AMB160" s="14"/>
      <c r="AMC160" s="14"/>
      <c r="AMD160" s="14"/>
      <c r="AME160" s="14"/>
      <c r="AMF160" s="14"/>
      <c r="AMG160" s="14"/>
      <c r="AMH160" s="14"/>
      <c r="AMI160" s="14"/>
      <c r="AMJ160" s="14"/>
    </row>
    <row r="161" spans="1:18" ht="139.15" customHeight="1">
      <c r="A161" s="83">
        <v>149</v>
      </c>
      <c r="B161" s="72">
        <v>75403</v>
      </c>
      <c r="C161" s="72" t="s">
        <v>57</v>
      </c>
      <c r="D161" s="27" t="s">
        <v>214</v>
      </c>
      <c r="E161" s="30" t="s">
        <v>565</v>
      </c>
      <c r="F161" s="23">
        <f>КВОТА!C101</f>
        <v>109</v>
      </c>
      <c r="G161" s="23">
        <f>КВОТА!D101</f>
        <v>109</v>
      </c>
      <c r="H161" s="23">
        <f>КВОТА!I101</f>
        <v>0</v>
      </c>
      <c r="I161" s="72">
        <f>КВОТА!F101</f>
        <v>3</v>
      </c>
      <c r="J161" s="23">
        <f>КВОТА!G101</f>
        <v>0</v>
      </c>
      <c r="K161" s="23">
        <f>КВОТА!J101</f>
        <v>0</v>
      </c>
      <c r="L161" s="72">
        <v>0</v>
      </c>
      <c r="M161" s="23">
        <f>КВОТА!O101</f>
        <v>3</v>
      </c>
      <c r="N161" s="72">
        <v>0</v>
      </c>
      <c r="O161" s="72">
        <v>0</v>
      </c>
      <c r="P161" s="92">
        <v>0</v>
      </c>
      <c r="Q161" s="24" t="s">
        <v>528</v>
      </c>
      <c r="R161" s="72" t="s">
        <v>208</v>
      </c>
    </row>
    <row r="162" spans="1:18" ht="67.150000000000006" customHeight="1">
      <c r="A162" s="83">
        <v>150</v>
      </c>
      <c r="B162" s="72">
        <v>75403</v>
      </c>
      <c r="C162" s="72" t="s">
        <v>57</v>
      </c>
      <c r="D162" s="27" t="s">
        <v>215</v>
      </c>
      <c r="E162" s="30" t="s">
        <v>566</v>
      </c>
      <c r="F162" s="23">
        <f>КВОТА!C102</f>
        <v>130</v>
      </c>
      <c r="G162" s="23">
        <f>КВОТА!D102</f>
        <v>130</v>
      </c>
      <c r="H162" s="23">
        <f>КВОТА!I102</f>
        <v>6</v>
      </c>
      <c r="I162" s="72">
        <f>КВОТА!F102</f>
        <v>3</v>
      </c>
      <c r="J162" s="23">
        <f>КВОТА!G102</f>
        <v>0</v>
      </c>
      <c r="K162" s="23">
        <f>КВОТА!J102</f>
        <v>3</v>
      </c>
      <c r="L162" s="72">
        <v>0</v>
      </c>
      <c r="M162" s="23">
        <f>КВОТА!O102</f>
        <v>0</v>
      </c>
      <c r="N162" s="72">
        <v>0</v>
      </c>
      <c r="O162" s="72">
        <v>0</v>
      </c>
      <c r="P162" s="92">
        <v>0</v>
      </c>
      <c r="Q162" s="24" t="s">
        <v>528</v>
      </c>
      <c r="R162" s="72" t="s">
        <v>208</v>
      </c>
    </row>
    <row r="163" spans="1:18" ht="67.150000000000006" customHeight="1">
      <c r="A163" s="83">
        <v>151</v>
      </c>
      <c r="B163" s="72">
        <v>75403</v>
      </c>
      <c r="C163" s="72" t="s">
        <v>57</v>
      </c>
      <c r="D163" s="27" t="s">
        <v>216</v>
      </c>
      <c r="E163" s="30" t="s">
        <v>564</v>
      </c>
      <c r="F163" s="23">
        <f>КВОТА!C103</f>
        <v>123</v>
      </c>
      <c r="G163" s="23">
        <f>КВОТА!D103</f>
        <v>122</v>
      </c>
      <c r="H163" s="23">
        <f>КВОТА!I103</f>
        <v>2</v>
      </c>
      <c r="I163" s="72">
        <f>КВОТА!F103</f>
        <v>3</v>
      </c>
      <c r="J163" s="23">
        <f>КВОТА!G103</f>
        <v>0</v>
      </c>
      <c r="K163" s="23">
        <f>КВОТА!J103</f>
        <v>2</v>
      </c>
      <c r="L163" s="72">
        <v>0</v>
      </c>
      <c r="M163" s="23">
        <f>КВОТА!O103</f>
        <v>1</v>
      </c>
      <c r="N163" s="72">
        <v>0</v>
      </c>
      <c r="O163" s="72">
        <v>0</v>
      </c>
      <c r="P163" s="92">
        <v>0</v>
      </c>
      <c r="Q163" s="24" t="s">
        <v>528</v>
      </c>
      <c r="R163" s="72" t="s">
        <v>208</v>
      </c>
    </row>
    <row r="164" spans="1:18" ht="67.150000000000006" customHeight="1">
      <c r="A164" s="83">
        <v>152</v>
      </c>
      <c r="B164" s="72">
        <v>75403</v>
      </c>
      <c r="C164" s="72" t="s">
        <v>57</v>
      </c>
      <c r="D164" s="27" t="s">
        <v>217</v>
      </c>
      <c r="E164" s="6" t="s">
        <v>576</v>
      </c>
      <c r="F164" s="23">
        <f>КВОТА!C258</f>
        <v>60</v>
      </c>
      <c r="G164" s="23">
        <f>КВОТА!D258</f>
        <v>47</v>
      </c>
      <c r="H164" s="23">
        <f>КВОТА!I258</f>
        <v>2</v>
      </c>
      <c r="I164" s="72">
        <f>КВОТА!F258</f>
        <v>1</v>
      </c>
      <c r="J164" s="23">
        <f>КВОТА!G258</f>
        <v>0</v>
      </c>
      <c r="K164" s="23">
        <f>КВОТА!J258</f>
        <v>1</v>
      </c>
      <c r="L164" s="72">
        <v>0</v>
      </c>
      <c r="M164" s="23">
        <f>КВОТА!O258</f>
        <v>0</v>
      </c>
      <c r="N164" s="72">
        <v>0</v>
      </c>
      <c r="O164" s="72">
        <v>0</v>
      </c>
      <c r="P164" s="92">
        <v>0</v>
      </c>
      <c r="Q164" s="24" t="s">
        <v>528</v>
      </c>
      <c r="R164" s="72" t="s">
        <v>208</v>
      </c>
    </row>
    <row r="165" spans="1:18" ht="67.150000000000006" customHeight="1">
      <c r="A165" s="83">
        <v>153</v>
      </c>
      <c r="B165" s="72">
        <v>75403</v>
      </c>
      <c r="C165" s="72">
        <v>85</v>
      </c>
      <c r="D165" s="27" t="s">
        <v>218</v>
      </c>
      <c r="E165" s="6" t="s">
        <v>578</v>
      </c>
      <c r="F165" s="23">
        <f>КВОТА!C256</f>
        <v>65</v>
      </c>
      <c r="G165" s="23">
        <f>КВОТА!D256</f>
        <v>65</v>
      </c>
      <c r="H165" s="23">
        <f>КВОТА!I256</f>
        <v>1</v>
      </c>
      <c r="I165" s="72">
        <f>КВОТА!F256</f>
        <v>1</v>
      </c>
      <c r="J165" s="23">
        <f>КВОТА!G256</f>
        <v>0</v>
      </c>
      <c r="K165" s="23">
        <f>КВОТА!J256</f>
        <v>1</v>
      </c>
      <c r="L165" s="72">
        <v>0</v>
      </c>
      <c r="M165" s="23">
        <f>КВОТА!O256</f>
        <v>0</v>
      </c>
      <c r="N165" s="72">
        <v>0</v>
      </c>
      <c r="O165" s="72">
        <v>0</v>
      </c>
      <c r="P165" s="92">
        <v>0</v>
      </c>
      <c r="Q165" s="24" t="s">
        <v>528</v>
      </c>
      <c r="R165" s="72" t="s">
        <v>208</v>
      </c>
    </row>
    <row r="166" spans="1:18" ht="67.150000000000006" customHeight="1">
      <c r="A166" s="83">
        <v>154</v>
      </c>
      <c r="B166" s="72">
        <v>75403</v>
      </c>
      <c r="C166" s="72">
        <v>85</v>
      </c>
      <c r="D166" s="27" t="s">
        <v>219</v>
      </c>
      <c r="E166" s="6" t="s">
        <v>579</v>
      </c>
      <c r="F166" s="23">
        <f>КВОТА!C255</f>
        <v>71</v>
      </c>
      <c r="G166" s="23">
        <f>КВОТА!D255</f>
        <v>71</v>
      </c>
      <c r="H166" s="23">
        <f>КВОТА!I255</f>
        <v>1</v>
      </c>
      <c r="I166" s="72">
        <f>КВОТА!F255</f>
        <v>1</v>
      </c>
      <c r="J166" s="23">
        <f>КВОТА!G255</f>
        <v>0</v>
      </c>
      <c r="K166" s="23">
        <f>КВОТА!J255</f>
        <v>1</v>
      </c>
      <c r="L166" s="72">
        <v>0</v>
      </c>
      <c r="M166" s="23">
        <f>КВОТА!O255</f>
        <v>0</v>
      </c>
      <c r="N166" s="72">
        <v>0</v>
      </c>
      <c r="O166" s="72">
        <v>0</v>
      </c>
      <c r="P166" s="92">
        <v>0</v>
      </c>
      <c r="Q166" s="24" t="s">
        <v>528</v>
      </c>
      <c r="R166" s="72" t="s">
        <v>208</v>
      </c>
    </row>
    <row r="167" spans="1:18" ht="67.150000000000006" customHeight="1">
      <c r="A167" s="83">
        <v>155</v>
      </c>
      <c r="B167" s="72">
        <v>75403</v>
      </c>
      <c r="C167" s="72" t="s">
        <v>57</v>
      </c>
      <c r="D167" s="27" t="s">
        <v>220</v>
      </c>
      <c r="E167" s="30" t="s">
        <v>577</v>
      </c>
      <c r="F167" s="23">
        <f>КВОТА!C257</f>
        <v>66</v>
      </c>
      <c r="G167" s="23">
        <f>КВОТА!D257</f>
        <v>66</v>
      </c>
      <c r="H167" s="23">
        <f>КВОТА!I257</f>
        <v>3</v>
      </c>
      <c r="I167" s="72">
        <f>КВОТА!F257</f>
        <v>1</v>
      </c>
      <c r="J167" s="23">
        <f>КВОТА!G257</f>
        <v>0</v>
      </c>
      <c r="K167" s="23">
        <f>КВОТА!J257</f>
        <v>1</v>
      </c>
      <c r="L167" s="72">
        <v>0</v>
      </c>
      <c r="M167" s="23">
        <f>КВОТА!O257</f>
        <v>0</v>
      </c>
      <c r="N167" s="72">
        <v>0</v>
      </c>
      <c r="O167" s="72">
        <v>0</v>
      </c>
      <c r="P167" s="92">
        <v>0</v>
      </c>
      <c r="Q167" s="24" t="s">
        <v>528</v>
      </c>
      <c r="R167" s="72" t="s">
        <v>208</v>
      </c>
    </row>
    <row r="168" spans="1:18" ht="67.150000000000006" customHeight="1">
      <c r="A168" s="83">
        <v>156</v>
      </c>
      <c r="B168" s="72">
        <v>75404</v>
      </c>
      <c r="C168" s="72" t="s">
        <v>111</v>
      </c>
      <c r="D168" s="27" t="s">
        <v>221</v>
      </c>
      <c r="E168" s="30" t="s">
        <v>575</v>
      </c>
      <c r="F168" s="23">
        <f>КВОТА!C381</f>
        <v>42</v>
      </c>
      <c r="G168" s="23">
        <f>КВОТА!D381</f>
        <v>42</v>
      </c>
      <c r="H168" s="23">
        <f>КВОТА!I381</f>
        <v>1</v>
      </c>
      <c r="I168" s="72">
        <f>КВОТА!F381</f>
        <v>1</v>
      </c>
      <c r="J168" s="23">
        <f>КВОТА!G381</f>
        <v>0</v>
      </c>
      <c r="K168" s="23">
        <f>КВОТА!J381</f>
        <v>1</v>
      </c>
      <c r="L168" s="72">
        <v>0</v>
      </c>
      <c r="M168" s="23">
        <f>КВОТА!O381</f>
        <v>0</v>
      </c>
      <c r="N168" s="72">
        <v>0</v>
      </c>
      <c r="O168" s="72">
        <v>0</v>
      </c>
      <c r="P168" s="92">
        <v>0</v>
      </c>
      <c r="Q168" s="24" t="s">
        <v>528</v>
      </c>
      <c r="R168" s="72" t="s">
        <v>208</v>
      </c>
    </row>
    <row r="169" spans="1:18" ht="69.599999999999994" customHeight="1">
      <c r="A169" s="83">
        <v>157</v>
      </c>
      <c r="B169" s="72">
        <v>75404</v>
      </c>
      <c r="C169" s="72" t="s">
        <v>222</v>
      </c>
      <c r="D169" s="27" t="s">
        <v>223</v>
      </c>
      <c r="E169" s="30" t="s">
        <v>573</v>
      </c>
      <c r="F169" s="23">
        <f>КВОТА!C261</f>
        <v>67</v>
      </c>
      <c r="G169" s="23">
        <f>КВОТА!D261</f>
        <v>67</v>
      </c>
      <c r="H169" s="23">
        <f>КВОТА!I261</f>
        <v>3</v>
      </c>
      <c r="I169" s="72">
        <f>КВОТА!F261</f>
        <v>1</v>
      </c>
      <c r="J169" s="23">
        <f>КВОТА!G261</f>
        <v>0</v>
      </c>
      <c r="K169" s="23">
        <f>КВОТА!J261</f>
        <v>1</v>
      </c>
      <c r="L169" s="72">
        <v>0</v>
      </c>
      <c r="M169" s="23">
        <f>КВОТА!O261</f>
        <v>0</v>
      </c>
      <c r="N169" s="72">
        <v>0</v>
      </c>
      <c r="O169" s="72">
        <v>0</v>
      </c>
      <c r="P169" s="92">
        <v>0</v>
      </c>
      <c r="Q169" s="24" t="s">
        <v>528</v>
      </c>
      <c r="R169" s="72" t="s">
        <v>208</v>
      </c>
    </row>
    <row r="170" spans="1:18" ht="69.599999999999994" customHeight="1">
      <c r="A170" s="83">
        <v>158</v>
      </c>
      <c r="B170" s="72">
        <v>75403</v>
      </c>
      <c r="C170" s="72">
        <v>85</v>
      </c>
      <c r="D170" s="27" t="s">
        <v>224</v>
      </c>
      <c r="E170" s="30" t="s">
        <v>590</v>
      </c>
      <c r="F170" s="23">
        <f>КВОТА!C376</f>
        <v>35</v>
      </c>
      <c r="G170" s="23">
        <f>КВОТА!D376</f>
        <v>35</v>
      </c>
      <c r="H170" s="23">
        <f>КВОТА!I376</f>
        <v>1</v>
      </c>
      <c r="I170" s="72">
        <f>КВОТА!F376</f>
        <v>1</v>
      </c>
      <c r="J170" s="23">
        <f>КВОТА!G376</f>
        <v>0</v>
      </c>
      <c r="K170" s="23">
        <f>КВОТА!J376</f>
        <v>1</v>
      </c>
      <c r="L170" s="72">
        <v>0</v>
      </c>
      <c r="M170" s="23">
        <f>КВОТА!O376</f>
        <v>0</v>
      </c>
      <c r="N170" s="72">
        <v>0</v>
      </c>
      <c r="O170" s="72">
        <v>0</v>
      </c>
      <c r="P170" s="92">
        <v>0</v>
      </c>
      <c r="Q170" s="24" t="s">
        <v>528</v>
      </c>
      <c r="R170" s="72" t="s">
        <v>208</v>
      </c>
    </row>
    <row r="171" spans="1:18" ht="69.599999999999994" customHeight="1">
      <c r="A171" s="83">
        <v>159</v>
      </c>
      <c r="B171" s="72">
        <v>75403</v>
      </c>
      <c r="C171" s="72">
        <v>85</v>
      </c>
      <c r="D171" s="27" t="s">
        <v>225</v>
      </c>
      <c r="E171" s="30" t="s">
        <v>568</v>
      </c>
      <c r="F171" s="23">
        <f>КВОТА!C104</f>
        <v>105</v>
      </c>
      <c r="G171" s="23">
        <f>КВОТА!D104</f>
        <v>93</v>
      </c>
      <c r="H171" s="23">
        <f>КВОТА!I104</f>
        <v>1</v>
      </c>
      <c r="I171" s="72">
        <f>КВОТА!F104</f>
        <v>1</v>
      </c>
      <c r="J171" s="23">
        <f>КВОТА!G104</f>
        <v>0</v>
      </c>
      <c r="K171" s="23">
        <f>КВОТА!J104</f>
        <v>1</v>
      </c>
      <c r="L171" s="51">
        <v>0</v>
      </c>
      <c r="M171" s="23">
        <f>КВОТА!O104</f>
        <v>0</v>
      </c>
      <c r="N171" s="36">
        <v>0</v>
      </c>
      <c r="O171" s="36">
        <v>0</v>
      </c>
      <c r="P171" s="92">
        <v>0</v>
      </c>
      <c r="Q171" s="24" t="s">
        <v>528</v>
      </c>
      <c r="R171" s="72" t="s">
        <v>208</v>
      </c>
    </row>
    <row r="172" spans="1:18" ht="37.5" customHeight="1">
      <c r="A172" s="83">
        <v>160</v>
      </c>
      <c r="B172" s="72">
        <v>75403</v>
      </c>
      <c r="C172" s="73">
        <v>85</v>
      </c>
      <c r="D172" s="27" t="s">
        <v>226</v>
      </c>
      <c r="E172" s="30" t="s">
        <v>580</v>
      </c>
      <c r="F172" s="23">
        <f>КВОТА!C259</f>
        <v>77</v>
      </c>
      <c r="G172" s="23">
        <f>КВОТА!D259</f>
        <v>76</v>
      </c>
      <c r="H172" s="23">
        <f>КВОТА!I259</f>
        <v>1</v>
      </c>
      <c r="I172" s="72">
        <f>КВОТА!F259</f>
        <v>1</v>
      </c>
      <c r="J172" s="23">
        <f>КВОТА!G259</f>
        <v>0</v>
      </c>
      <c r="K172" s="23">
        <f>КВОТА!J259</f>
        <v>1</v>
      </c>
      <c r="L172" s="51">
        <v>0</v>
      </c>
      <c r="M172" s="23">
        <f>КВОТА!O259</f>
        <v>0</v>
      </c>
      <c r="N172" s="36">
        <v>0</v>
      </c>
      <c r="O172" s="36">
        <v>0</v>
      </c>
      <c r="P172" s="92">
        <v>0</v>
      </c>
      <c r="Q172" s="24" t="s">
        <v>528</v>
      </c>
      <c r="R172" s="72" t="s">
        <v>208</v>
      </c>
    </row>
    <row r="173" spans="1:18" ht="54.6" customHeight="1">
      <c r="A173" s="83">
        <v>161</v>
      </c>
      <c r="B173" s="72">
        <v>75403</v>
      </c>
      <c r="C173" s="72" t="s">
        <v>60</v>
      </c>
      <c r="D173" s="27" t="s">
        <v>227</v>
      </c>
      <c r="E173" s="7" t="s">
        <v>634</v>
      </c>
      <c r="F173" s="23">
        <f>КВОТА!C113</f>
        <v>164</v>
      </c>
      <c r="G173" s="23">
        <f>КВОТА!D113</f>
        <v>164</v>
      </c>
      <c r="H173" s="23">
        <f>КВОТА!I113</f>
        <v>4</v>
      </c>
      <c r="I173" s="72">
        <f>КВОТА!F113</f>
        <v>4</v>
      </c>
      <c r="J173" s="23">
        <f>КВОТА!G113</f>
        <v>0</v>
      </c>
      <c r="K173" s="23">
        <f>КВОТА!J113</f>
        <v>4</v>
      </c>
      <c r="L173" s="72">
        <v>0</v>
      </c>
      <c r="M173" s="23">
        <f>КВОТА!O113</f>
        <v>0</v>
      </c>
      <c r="N173" s="72">
        <v>0</v>
      </c>
      <c r="O173" s="72">
        <v>0</v>
      </c>
      <c r="P173" s="92">
        <v>0</v>
      </c>
      <c r="Q173" s="24" t="s">
        <v>528</v>
      </c>
      <c r="R173" s="72" t="s">
        <v>505</v>
      </c>
    </row>
    <row r="174" spans="1:18" ht="54.6" hidden="1" customHeight="1">
      <c r="A174" s="83">
        <v>162</v>
      </c>
      <c r="B174" s="72">
        <v>75203</v>
      </c>
      <c r="C174" s="72" t="s">
        <v>152</v>
      </c>
      <c r="D174" s="27" t="s">
        <v>228</v>
      </c>
      <c r="E174" s="7" t="s">
        <v>624</v>
      </c>
      <c r="F174" s="23">
        <f>КВОТА!C114</f>
        <v>690</v>
      </c>
      <c r="G174" s="23">
        <f>КВОТА!D114</f>
        <v>192</v>
      </c>
      <c r="H174" s="23">
        <f>КВОТА!I114</f>
        <v>56</v>
      </c>
      <c r="I174" s="72">
        <f>КВОТА!F114</f>
        <v>5</v>
      </c>
      <c r="J174" s="23">
        <f>КВОТА!G114</f>
        <v>0</v>
      </c>
      <c r="K174" s="23">
        <f>КВОТА!J114</f>
        <v>5</v>
      </c>
      <c r="L174" s="72">
        <v>0</v>
      </c>
      <c r="M174" s="23">
        <f>КВОТА!O114</f>
        <v>0</v>
      </c>
      <c r="N174" s="72">
        <v>0</v>
      </c>
      <c r="O174" s="92">
        <v>0</v>
      </c>
      <c r="P174" s="92">
        <v>0</v>
      </c>
      <c r="Q174" s="24" t="s">
        <v>527</v>
      </c>
      <c r="R174" s="72" t="s">
        <v>505</v>
      </c>
    </row>
    <row r="175" spans="1:18" ht="58.15" customHeight="1">
      <c r="A175" s="83">
        <v>163</v>
      </c>
      <c r="B175" s="72">
        <v>75403</v>
      </c>
      <c r="C175" s="72" t="s">
        <v>57</v>
      </c>
      <c r="D175" s="27" t="s">
        <v>229</v>
      </c>
      <c r="E175" s="7" t="s">
        <v>635</v>
      </c>
      <c r="F175" s="23">
        <f>КВОТА!C273</f>
        <v>54</v>
      </c>
      <c r="G175" s="23">
        <f>КВОТА!D273</f>
        <v>54</v>
      </c>
      <c r="H175" s="23">
        <f>КВОТА!I273</f>
        <v>3</v>
      </c>
      <c r="I175" s="72">
        <f>КВОТА!F273</f>
        <v>1</v>
      </c>
      <c r="J175" s="23">
        <f>КВОТА!G273</f>
        <v>0</v>
      </c>
      <c r="K175" s="23">
        <f>КВОТА!J273</f>
        <v>1</v>
      </c>
      <c r="L175" s="72">
        <v>0</v>
      </c>
      <c r="M175" s="23">
        <f>КВОТА!O273</f>
        <v>0</v>
      </c>
      <c r="N175" s="72">
        <v>0</v>
      </c>
      <c r="O175" s="69">
        <v>0</v>
      </c>
      <c r="P175" s="92">
        <v>0</v>
      </c>
      <c r="Q175" s="24" t="s">
        <v>528</v>
      </c>
      <c r="R175" s="72" t="s">
        <v>505</v>
      </c>
    </row>
    <row r="176" spans="1:18" ht="58.15" customHeight="1">
      <c r="A176" s="83">
        <v>164</v>
      </c>
      <c r="B176" s="72">
        <v>75403</v>
      </c>
      <c r="C176" s="72" t="s">
        <v>57</v>
      </c>
      <c r="D176" s="27" t="s">
        <v>230</v>
      </c>
      <c r="E176" s="7" t="s">
        <v>538</v>
      </c>
      <c r="F176" s="23">
        <f>КВОТА!C274</f>
        <v>63</v>
      </c>
      <c r="G176" s="23">
        <f>КВОТА!D274</f>
        <v>63</v>
      </c>
      <c r="H176" s="23">
        <f>КВОТА!I274</f>
        <v>1</v>
      </c>
      <c r="I176" s="72">
        <f>КВОТА!F274</f>
        <v>1</v>
      </c>
      <c r="J176" s="23">
        <f>КВОТА!G274</f>
        <v>0</v>
      </c>
      <c r="K176" s="23">
        <f>КВОТА!J274</f>
        <v>1</v>
      </c>
      <c r="L176" s="72">
        <v>0</v>
      </c>
      <c r="M176" s="23">
        <f>КВОТА!O274</f>
        <v>0</v>
      </c>
      <c r="N176" s="72">
        <v>0</v>
      </c>
      <c r="O176" s="72">
        <v>0</v>
      </c>
      <c r="P176" s="92">
        <v>0</v>
      </c>
      <c r="Q176" s="24" t="s">
        <v>528</v>
      </c>
      <c r="R176" s="72" t="s">
        <v>505</v>
      </c>
    </row>
    <row r="177" spans="1:18" ht="61.9" customHeight="1">
      <c r="A177" s="83">
        <v>165</v>
      </c>
      <c r="B177" s="72">
        <v>75403</v>
      </c>
      <c r="C177" s="72" t="s">
        <v>57</v>
      </c>
      <c r="D177" s="27" t="s">
        <v>231</v>
      </c>
      <c r="E177" s="7" t="s">
        <v>610</v>
      </c>
      <c r="F177" s="23">
        <f>КВОТА!C271</f>
        <v>52</v>
      </c>
      <c r="G177" s="23">
        <f>КВОТА!D271</f>
        <v>52</v>
      </c>
      <c r="H177" s="23">
        <f>КВОТА!I271</f>
        <v>1</v>
      </c>
      <c r="I177" s="72">
        <f>КВОТА!F271</f>
        <v>1</v>
      </c>
      <c r="J177" s="23">
        <f>КВОТА!G271</f>
        <v>0</v>
      </c>
      <c r="K177" s="23">
        <f>КВОТА!J271</f>
        <v>1</v>
      </c>
      <c r="L177" s="72">
        <v>0</v>
      </c>
      <c r="M177" s="23">
        <f>КВОТА!O271</f>
        <v>0</v>
      </c>
      <c r="N177" s="72">
        <v>0</v>
      </c>
      <c r="O177" s="72">
        <v>0</v>
      </c>
      <c r="P177" s="92">
        <v>0</v>
      </c>
      <c r="Q177" s="24" t="s">
        <v>528</v>
      </c>
      <c r="R177" s="72" t="s">
        <v>505</v>
      </c>
    </row>
    <row r="178" spans="1:18" ht="41.45" customHeight="1">
      <c r="A178" s="83">
        <v>166</v>
      </c>
      <c r="B178" s="72">
        <v>75403</v>
      </c>
      <c r="C178" s="72" t="s">
        <v>57</v>
      </c>
      <c r="D178" s="27" t="s">
        <v>232</v>
      </c>
      <c r="E178" s="7" t="s">
        <v>620</v>
      </c>
      <c r="F178" s="23">
        <f>КВОТА!C275</f>
        <v>81</v>
      </c>
      <c r="G178" s="23">
        <f>КВОТА!D275</f>
        <v>81</v>
      </c>
      <c r="H178" s="23">
        <f>КВОТА!I275</f>
        <v>2</v>
      </c>
      <c r="I178" s="72">
        <f>КВОТА!F275</f>
        <v>1</v>
      </c>
      <c r="J178" s="23">
        <f>КВОТА!G275</f>
        <v>0</v>
      </c>
      <c r="K178" s="23">
        <f>КВОТА!J275</f>
        <v>1</v>
      </c>
      <c r="L178" s="72">
        <v>0</v>
      </c>
      <c r="M178" s="23">
        <f>КВОТА!O275</f>
        <v>0</v>
      </c>
      <c r="N178" s="72">
        <v>0</v>
      </c>
      <c r="O178" s="72">
        <v>0</v>
      </c>
      <c r="P178" s="92">
        <v>0</v>
      </c>
      <c r="Q178" s="24" t="s">
        <v>528</v>
      </c>
      <c r="R178" s="72" t="s">
        <v>505</v>
      </c>
    </row>
    <row r="179" spans="1:18" ht="48.6" customHeight="1">
      <c r="A179" s="83">
        <v>167</v>
      </c>
      <c r="B179" s="72">
        <v>75403</v>
      </c>
      <c r="C179" s="72" t="s">
        <v>57</v>
      </c>
      <c r="D179" s="27" t="s">
        <v>233</v>
      </c>
      <c r="E179" s="7" t="s">
        <v>606</v>
      </c>
      <c r="F179" s="23">
        <f>КВОТА!C276</f>
        <v>64</v>
      </c>
      <c r="G179" s="23">
        <f>КВОТА!D276</f>
        <v>64</v>
      </c>
      <c r="H179" s="23">
        <f>КВОТА!I276</f>
        <v>0</v>
      </c>
      <c r="I179" s="72">
        <f>КВОТА!F276</f>
        <v>1</v>
      </c>
      <c r="J179" s="23">
        <f>КВОТА!G276</f>
        <v>0</v>
      </c>
      <c r="K179" s="23">
        <f>КВОТА!J276</f>
        <v>0</v>
      </c>
      <c r="L179" s="72">
        <v>0</v>
      </c>
      <c r="M179" s="23">
        <f>КВОТА!O276</f>
        <v>1</v>
      </c>
      <c r="N179" s="72">
        <v>0</v>
      </c>
      <c r="O179" s="72">
        <v>0</v>
      </c>
      <c r="P179" s="92">
        <v>0</v>
      </c>
      <c r="Q179" s="24" t="s">
        <v>528</v>
      </c>
      <c r="R179" s="72" t="s">
        <v>505</v>
      </c>
    </row>
    <row r="180" spans="1:18" ht="80.25" customHeight="1">
      <c r="A180" s="83">
        <v>168</v>
      </c>
      <c r="B180" s="72">
        <v>75403</v>
      </c>
      <c r="C180" s="72" t="s">
        <v>37</v>
      </c>
      <c r="D180" s="27" t="s">
        <v>234</v>
      </c>
      <c r="E180" s="7" t="s">
        <v>614</v>
      </c>
      <c r="F180" s="23">
        <f>КВОТА!C277</f>
        <v>60</v>
      </c>
      <c r="G180" s="23">
        <f>КВОТА!D277</f>
        <v>60</v>
      </c>
      <c r="H180" s="23">
        <f>КВОТА!I277</f>
        <v>8</v>
      </c>
      <c r="I180" s="72">
        <f>КВОТА!F277</f>
        <v>1</v>
      </c>
      <c r="J180" s="23">
        <f>КВОТА!G277</f>
        <v>0</v>
      </c>
      <c r="K180" s="23">
        <f>КВОТА!J277</f>
        <v>1</v>
      </c>
      <c r="L180" s="72">
        <v>0</v>
      </c>
      <c r="M180" s="23">
        <f>КВОТА!O277</f>
        <v>0</v>
      </c>
      <c r="N180" s="72">
        <v>0</v>
      </c>
      <c r="O180" s="72">
        <v>1</v>
      </c>
      <c r="P180" s="92">
        <v>0</v>
      </c>
      <c r="Q180" s="24" t="s">
        <v>528</v>
      </c>
      <c r="R180" s="72" t="s">
        <v>505</v>
      </c>
    </row>
    <row r="181" spans="1:18" ht="80.25" customHeight="1">
      <c r="A181" s="83">
        <v>169</v>
      </c>
      <c r="B181" s="72">
        <v>75403</v>
      </c>
      <c r="C181" s="72">
        <v>85</v>
      </c>
      <c r="D181" s="27" t="s">
        <v>235</v>
      </c>
      <c r="E181" s="7" t="s">
        <v>543</v>
      </c>
      <c r="F181" s="23">
        <f>КВОТА!C279</f>
        <v>71</v>
      </c>
      <c r="G181" s="23">
        <f>КВОТА!D279</f>
        <v>71</v>
      </c>
      <c r="H181" s="23">
        <f>КВОТА!I279</f>
        <v>0</v>
      </c>
      <c r="I181" s="72">
        <f>КВОТА!F279</f>
        <v>1</v>
      </c>
      <c r="J181" s="23">
        <f>КВОТА!G279</f>
        <v>0</v>
      </c>
      <c r="K181" s="23">
        <f>КВОТА!J279</f>
        <v>0</v>
      </c>
      <c r="L181" s="72">
        <v>0</v>
      </c>
      <c r="M181" s="23">
        <f>КВОТА!O279</f>
        <v>1</v>
      </c>
      <c r="N181" s="72">
        <v>0</v>
      </c>
      <c r="O181" s="72">
        <v>0</v>
      </c>
      <c r="P181" s="92">
        <v>0</v>
      </c>
      <c r="Q181" s="24" t="s">
        <v>528</v>
      </c>
      <c r="R181" s="72" t="s">
        <v>505</v>
      </c>
    </row>
    <row r="182" spans="1:18" ht="80.25" customHeight="1">
      <c r="A182" s="83">
        <v>170</v>
      </c>
      <c r="B182" s="72">
        <v>75403</v>
      </c>
      <c r="C182" s="72" t="s">
        <v>37</v>
      </c>
      <c r="D182" s="27" t="s">
        <v>953</v>
      </c>
      <c r="E182" s="7" t="s">
        <v>946</v>
      </c>
      <c r="F182" s="23">
        <f>КВОТА!C280</f>
        <v>77</v>
      </c>
      <c r="G182" s="23">
        <f>КВОТА!D280</f>
        <v>77</v>
      </c>
      <c r="H182" s="23">
        <f>КВОТА!I280</f>
        <v>1</v>
      </c>
      <c r="I182" s="72">
        <f>КВОТА!F280</f>
        <v>1</v>
      </c>
      <c r="J182" s="23">
        <f>КВОТА!G280</f>
        <v>0</v>
      </c>
      <c r="K182" s="23">
        <f>КВОТА!J280</f>
        <v>1</v>
      </c>
      <c r="L182" s="72">
        <v>0</v>
      </c>
      <c r="M182" s="23">
        <f>КВОТА!O280</f>
        <v>0</v>
      </c>
      <c r="N182" s="72">
        <v>0</v>
      </c>
      <c r="O182" s="72">
        <v>0</v>
      </c>
      <c r="P182" s="92">
        <v>0</v>
      </c>
      <c r="Q182" s="24" t="s">
        <v>528</v>
      </c>
      <c r="R182" s="72" t="s">
        <v>505</v>
      </c>
    </row>
    <row r="183" spans="1:18" ht="80.25" customHeight="1">
      <c r="A183" s="83">
        <v>171</v>
      </c>
      <c r="B183" s="72">
        <v>75403</v>
      </c>
      <c r="C183" s="72">
        <v>85</v>
      </c>
      <c r="D183" s="27" t="s">
        <v>636</v>
      </c>
      <c r="E183" s="7" t="s">
        <v>637</v>
      </c>
      <c r="F183" s="23">
        <f>КВОТА!C278</f>
        <v>77</v>
      </c>
      <c r="G183" s="23">
        <f>КВОТА!D278</f>
        <v>77</v>
      </c>
      <c r="H183" s="23">
        <f>КВОТА!I278</f>
        <v>1</v>
      </c>
      <c r="I183" s="72">
        <f>КВОТА!F278</f>
        <v>1</v>
      </c>
      <c r="J183" s="23">
        <f>КВОТА!G278</f>
        <v>0</v>
      </c>
      <c r="K183" s="23">
        <f>КВОТА!J278</f>
        <v>1</v>
      </c>
      <c r="L183" s="72">
        <v>0</v>
      </c>
      <c r="M183" s="23">
        <f>КВОТА!O278</f>
        <v>0</v>
      </c>
      <c r="N183" s="72">
        <v>0</v>
      </c>
      <c r="O183" s="72">
        <v>0</v>
      </c>
      <c r="P183" s="92">
        <v>0</v>
      </c>
      <c r="Q183" s="24" t="s">
        <v>528</v>
      </c>
      <c r="R183" s="72" t="s">
        <v>505</v>
      </c>
    </row>
    <row r="184" spans="1:18" ht="61.9" customHeight="1">
      <c r="A184" s="83">
        <v>172</v>
      </c>
      <c r="B184" s="72">
        <v>75403</v>
      </c>
      <c r="C184" s="72">
        <v>85</v>
      </c>
      <c r="D184" s="27" t="s">
        <v>236</v>
      </c>
      <c r="E184" s="7" t="s">
        <v>638</v>
      </c>
      <c r="F184" s="23">
        <f>КВОТА!C284</f>
        <v>73</v>
      </c>
      <c r="G184" s="23">
        <f>КВОТА!D284</f>
        <v>73</v>
      </c>
      <c r="H184" s="23">
        <f>КВОТА!I284</f>
        <v>2</v>
      </c>
      <c r="I184" s="72">
        <f>КВОТА!F284</f>
        <v>1</v>
      </c>
      <c r="J184" s="23">
        <f>КВОТА!G284</f>
        <v>0</v>
      </c>
      <c r="K184" s="23">
        <f>КВОТА!J284</f>
        <v>1</v>
      </c>
      <c r="L184" s="72">
        <v>0</v>
      </c>
      <c r="M184" s="23">
        <f>КВОТА!O284</f>
        <v>0</v>
      </c>
      <c r="N184" s="72">
        <v>0</v>
      </c>
      <c r="O184" s="72">
        <v>0</v>
      </c>
      <c r="P184" s="92">
        <v>0</v>
      </c>
      <c r="Q184" s="24" t="s">
        <v>528</v>
      </c>
      <c r="R184" s="72" t="s">
        <v>505</v>
      </c>
    </row>
    <row r="185" spans="1:18" ht="64.150000000000006" customHeight="1">
      <c r="A185" s="83">
        <v>173</v>
      </c>
      <c r="B185" s="72">
        <v>75403</v>
      </c>
      <c r="C185" s="72">
        <v>85</v>
      </c>
      <c r="D185" s="27" t="s">
        <v>237</v>
      </c>
      <c r="E185" s="7" t="s">
        <v>625</v>
      </c>
      <c r="F185" s="23">
        <f>КВОТА!C282</f>
        <v>54</v>
      </c>
      <c r="G185" s="23">
        <f>КВОТА!D282</f>
        <v>54</v>
      </c>
      <c r="H185" s="23">
        <f>КВОТА!I282</f>
        <v>1</v>
      </c>
      <c r="I185" s="72">
        <f>КВОТА!F282</f>
        <v>1</v>
      </c>
      <c r="J185" s="23">
        <f>КВОТА!G282</f>
        <v>0</v>
      </c>
      <c r="K185" s="23">
        <f>КВОТА!J282</f>
        <v>1</v>
      </c>
      <c r="L185" s="72">
        <v>0</v>
      </c>
      <c r="M185" s="23">
        <f>КВОТА!O282</f>
        <v>0</v>
      </c>
      <c r="N185" s="72">
        <v>0</v>
      </c>
      <c r="O185" s="72">
        <v>0</v>
      </c>
      <c r="P185" s="92">
        <v>0</v>
      </c>
      <c r="Q185" s="24" t="s">
        <v>528</v>
      </c>
      <c r="R185" s="72" t="s">
        <v>505</v>
      </c>
    </row>
    <row r="186" spans="1:18" ht="68.25" customHeight="1">
      <c r="A186" s="83">
        <v>174</v>
      </c>
      <c r="B186" s="72">
        <v>75403</v>
      </c>
      <c r="C186" s="72">
        <v>85</v>
      </c>
      <c r="D186" s="27" t="s">
        <v>238</v>
      </c>
      <c r="E186" s="7" t="s">
        <v>639</v>
      </c>
      <c r="F186" s="23">
        <f>КВОТА!C391</f>
        <v>38</v>
      </c>
      <c r="G186" s="23">
        <f>КВОТА!D391</f>
        <v>38</v>
      </c>
      <c r="H186" s="23">
        <f>КВОТА!I391</f>
        <v>5</v>
      </c>
      <c r="I186" s="72">
        <f>КВОТА!F391</f>
        <v>1</v>
      </c>
      <c r="J186" s="23">
        <f>КВОТА!G391</f>
        <v>0</v>
      </c>
      <c r="K186" s="23">
        <f>КВОТА!J391</f>
        <v>1</v>
      </c>
      <c r="L186" s="72">
        <v>0</v>
      </c>
      <c r="M186" s="23">
        <f>КВОТА!O391</f>
        <v>0</v>
      </c>
      <c r="N186" s="72">
        <v>0</v>
      </c>
      <c r="O186" s="72">
        <v>0</v>
      </c>
      <c r="P186" s="92">
        <v>0</v>
      </c>
      <c r="Q186" s="24" t="s">
        <v>528</v>
      </c>
      <c r="R186" s="72" t="s">
        <v>505</v>
      </c>
    </row>
    <row r="187" spans="1:18" ht="66.75" customHeight="1">
      <c r="A187" s="83">
        <v>175</v>
      </c>
      <c r="B187" s="72">
        <v>75403</v>
      </c>
      <c r="C187" s="72">
        <v>85</v>
      </c>
      <c r="D187" s="27" t="s">
        <v>239</v>
      </c>
      <c r="E187" s="7" t="s">
        <v>633</v>
      </c>
      <c r="F187" s="23">
        <f>КВОТА!C283</f>
        <v>50</v>
      </c>
      <c r="G187" s="23">
        <f>КВОТА!D283</f>
        <v>50</v>
      </c>
      <c r="H187" s="23">
        <f>КВОТА!I283</f>
        <v>1</v>
      </c>
      <c r="I187" s="23">
        <f>КВОТА!F283</f>
        <v>1</v>
      </c>
      <c r="J187" s="23">
        <f>КВОТА!G283</f>
        <v>0</v>
      </c>
      <c r="K187" s="23">
        <f>КВОТА!J283</f>
        <v>1</v>
      </c>
      <c r="L187" s="23">
        <v>0</v>
      </c>
      <c r="M187" s="23">
        <f>КВОТА!O283</f>
        <v>0</v>
      </c>
      <c r="N187" s="23">
        <v>0</v>
      </c>
      <c r="O187" s="23">
        <v>0</v>
      </c>
      <c r="P187" s="92">
        <v>0</v>
      </c>
      <c r="Q187" s="24" t="s">
        <v>528</v>
      </c>
      <c r="R187" s="72" t="s">
        <v>505</v>
      </c>
    </row>
    <row r="188" spans="1:18" ht="40.5" customHeight="1">
      <c r="A188" s="83">
        <v>176</v>
      </c>
      <c r="B188" s="72">
        <v>75403</v>
      </c>
      <c r="C188" s="72">
        <v>85</v>
      </c>
      <c r="D188" s="27" t="s">
        <v>240</v>
      </c>
      <c r="E188" s="7" t="s">
        <v>644</v>
      </c>
      <c r="F188" s="23">
        <f>КВОТА!C392</f>
        <v>49</v>
      </c>
      <c r="G188" s="23">
        <f>КВОТА!D392</f>
        <v>49</v>
      </c>
      <c r="H188" s="23">
        <f>КВОТА!I392</f>
        <v>1</v>
      </c>
      <c r="I188" s="23">
        <f>КВОТА!F392</f>
        <v>1</v>
      </c>
      <c r="J188" s="23">
        <f>КВОТА!G392</f>
        <v>0</v>
      </c>
      <c r="K188" s="23">
        <f>КВОТА!J392</f>
        <v>1</v>
      </c>
      <c r="L188" s="23">
        <v>0</v>
      </c>
      <c r="M188" s="23">
        <f>КВОТА!O392</f>
        <v>0</v>
      </c>
      <c r="N188" s="23">
        <v>0</v>
      </c>
      <c r="O188" s="23">
        <v>0</v>
      </c>
      <c r="P188" s="92">
        <v>0</v>
      </c>
      <c r="Q188" s="24" t="s">
        <v>528</v>
      </c>
      <c r="R188" s="72" t="s">
        <v>505</v>
      </c>
    </row>
    <row r="189" spans="1:18" ht="40.5" customHeight="1">
      <c r="A189" s="83">
        <v>177</v>
      </c>
      <c r="B189" s="72">
        <v>75403</v>
      </c>
      <c r="C189" s="72">
        <v>85</v>
      </c>
      <c r="D189" s="27" t="s">
        <v>241</v>
      </c>
      <c r="E189" s="7" t="s">
        <v>645</v>
      </c>
      <c r="F189" s="23">
        <f>КВОТА!C270</f>
        <v>72</v>
      </c>
      <c r="G189" s="23">
        <f>КВОТА!D270</f>
        <v>72</v>
      </c>
      <c r="H189" s="23">
        <f>КВОТА!I270</f>
        <v>1</v>
      </c>
      <c r="I189" s="23">
        <f>КВОТА!F270</f>
        <v>1</v>
      </c>
      <c r="J189" s="23">
        <f>КВОТА!G270</f>
        <v>0</v>
      </c>
      <c r="K189" s="23">
        <f>КВОТА!J270</f>
        <v>1</v>
      </c>
      <c r="L189" s="23">
        <v>0</v>
      </c>
      <c r="M189" s="23">
        <f>КВОТА!O270</f>
        <v>0</v>
      </c>
      <c r="N189" s="23">
        <v>0</v>
      </c>
      <c r="O189" s="23">
        <v>0</v>
      </c>
      <c r="P189" s="92">
        <v>0</v>
      </c>
      <c r="Q189" s="24" t="s">
        <v>528</v>
      </c>
      <c r="R189" s="72" t="s">
        <v>505</v>
      </c>
    </row>
    <row r="190" spans="1:18" ht="87.75" hidden="1" customHeight="1">
      <c r="A190" s="83">
        <v>178</v>
      </c>
      <c r="B190" s="72">
        <v>75203</v>
      </c>
      <c r="C190" s="72" t="s">
        <v>242</v>
      </c>
      <c r="D190" s="27" t="s">
        <v>243</v>
      </c>
      <c r="E190" s="7" t="s">
        <v>621</v>
      </c>
      <c r="F190" s="23">
        <f>КВОТА!C116</f>
        <v>116</v>
      </c>
      <c r="G190" s="23">
        <f>КВОТА!D116</f>
        <v>116</v>
      </c>
      <c r="H190" s="23">
        <f>КВОТА!I116</f>
        <v>6</v>
      </c>
      <c r="I190" s="72">
        <f>КВОТА!F116</f>
        <v>3</v>
      </c>
      <c r="J190" s="23">
        <f>КВОТА!G116</f>
        <v>0</v>
      </c>
      <c r="K190" s="23">
        <f>КВОТА!J116</f>
        <v>3</v>
      </c>
      <c r="L190" s="72">
        <v>0</v>
      </c>
      <c r="M190" s="23">
        <f>КВОТА!O116</f>
        <v>0</v>
      </c>
      <c r="N190" s="72">
        <v>0</v>
      </c>
      <c r="O190" s="92">
        <v>0</v>
      </c>
      <c r="P190" s="92">
        <v>0</v>
      </c>
      <c r="Q190" s="24" t="s">
        <v>527</v>
      </c>
      <c r="R190" s="72" t="s">
        <v>505</v>
      </c>
    </row>
    <row r="191" spans="1:18" ht="40.5" customHeight="1">
      <c r="A191" s="83">
        <v>179</v>
      </c>
      <c r="B191" s="29" t="s">
        <v>244</v>
      </c>
      <c r="C191" s="72">
        <v>85</v>
      </c>
      <c r="D191" s="27" t="s">
        <v>245</v>
      </c>
      <c r="E191" s="6" t="s">
        <v>646</v>
      </c>
      <c r="F191" s="23">
        <f>КВОТА!C389</f>
        <v>46</v>
      </c>
      <c r="G191" s="23">
        <f>КВОТА!D389</f>
        <v>46</v>
      </c>
      <c r="H191" s="23">
        <f>КВОТА!I389</f>
        <v>1</v>
      </c>
      <c r="I191" s="72">
        <f>КВОТА!F389</f>
        <v>1</v>
      </c>
      <c r="J191" s="23">
        <f>КВОТА!G389</f>
        <v>0</v>
      </c>
      <c r="K191" s="23">
        <f>КВОТА!J389</f>
        <v>1</v>
      </c>
      <c r="L191" s="72">
        <v>0</v>
      </c>
      <c r="M191" s="23">
        <f>КВОТА!O389</f>
        <v>0</v>
      </c>
      <c r="N191" s="72">
        <v>0</v>
      </c>
      <c r="O191" s="69">
        <v>0</v>
      </c>
      <c r="P191" s="92">
        <v>0</v>
      </c>
      <c r="Q191" s="24" t="s">
        <v>528</v>
      </c>
      <c r="R191" s="72" t="s">
        <v>505</v>
      </c>
    </row>
    <row r="192" spans="1:18" ht="57" customHeight="1">
      <c r="A192" s="83">
        <v>180</v>
      </c>
      <c r="B192" s="72">
        <v>75403</v>
      </c>
      <c r="C192" s="72">
        <v>93</v>
      </c>
      <c r="D192" s="27" t="s">
        <v>246</v>
      </c>
      <c r="E192" s="6" t="s">
        <v>612</v>
      </c>
      <c r="F192" s="23">
        <f>КВОТА!C393</f>
        <v>42</v>
      </c>
      <c r="G192" s="23">
        <f>КВОТА!D393</f>
        <v>42</v>
      </c>
      <c r="H192" s="23">
        <f>КВОТА!I393</f>
        <v>2</v>
      </c>
      <c r="I192" s="72">
        <f>КВОТА!F393</f>
        <v>1</v>
      </c>
      <c r="J192" s="23">
        <f>КВОТА!G393</f>
        <v>0</v>
      </c>
      <c r="K192" s="23">
        <f>КВОТА!J393</f>
        <v>1</v>
      </c>
      <c r="L192" s="72">
        <v>0</v>
      </c>
      <c r="M192" s="23">
        <f>КВОТА!O393</f>
        <v>0</v>
      </c>
      <c r="N192" s="72">
        <v>0</v>
      </c>
      <c r="O192" s="72">
        <v>0</v>
      </c>
      <c r="P192" s="92">
        <v>0</v>
      </c>
      <c r="Q192" s="24" t="s">
        <v>528</v>
      </c>
      <c r="R192" s="72" t="s">
        <v>505</v>
      </c>
    </row>
    <row r="193" spans="1:19" ht="40.5" customHeight="1">
      <c r="A193" s="83">
        <v>181</v>
      </c>
      <c r="B193" s="72">
        <v>75403</v>
      </c>
      <c r="C193" s="37" t="s">
        <v>70</v>
      </c>
      <c r="D193" s="27" t="s">
        <v>247</v>
      </c>
      <c r="E193" s="6" t="s">
        <v>581</v>
      </c>
      <c r="F193" s="23">
        <f>КВОТА!C394</f>
        <v>45</v>
      </c>
      <c r="G193" s="23">
        <f>КВОТА!D394</f>
        <v>45</v>
      </c>
      <c r="H193" s="23">
        <f>КВОТА!I394</f>
        <v>7</v>
      </c>
      <c r="I193" s="72">
        <f>КВОТА!F394</f>
        <v>1</v>
      </c>
      <c r="J193" s="23">
        <f>КВОТА!G394</f>
        <v>0</v>
      </c>
      <c r="K193" s="23">
        <f>КВОТА!J394</f>
        <v>1</v>
      </c>
      <c r="L193" s="72">
        <v>0</v>
      </c>
      <c r="M193" s="23">
        <f>КВОТА!O394</f>
        <v>0</v>
      </c>
      <c r="N193" s="72">
        <v>0</v>
      </c>
      <c r="O193" s="72">
        <v>0</v>
      </c>
      <c r="P193" s="92">
        <v>0</v>
      </c>
      <c r="Q193" s="24" t="s">
        <v>528</v>
      </c>
      <c r="R193" s="72" t="s">
        <v>505</v>
      </c>
    </row>
    <row r="194" spans="1:19" ht="40.5" customHeight="1">
      <c r="A194" s="83">
        <v>182</v>
      </c>
      <c r="B194" s="72">
        <v>12300</v>
      </c>
      <c r="C194" s="72" t="s">
        <v>57</v>
      </c>
      <c r="D194" s="27" t="s">
        <v>248</v>
      </c>
      <c r="E194" s="7" t="s">
        <v>539</v>
      </c>
      <c r="F194" s="23">
        <f>КВОТА!C272</f>
        <v>52</v>
      </c>
      <c r="G194" s="23">
        <f>КВОТА!D272</f>
        <v>52</v>
      </c>
      <c r="H194" s="23">
        <f>КВОТА!I272</f>
        <v>5</v>
      </c>
      <c r="I194" s="72">
        <f>КВОТА!F272</f>
        <v>1</v>
      </c>
      <c r="J194" s="23">
        <f>КВОТА!G272</f>
        <v>0</v>
      </c>
      <c r="K194" s="23">
        <f>КВОТА!J272</f>
        <v>1</v>
      </c>
      <c r="L194" s="72">
        <v>0</v>
      </c>
      <c r="M194" s="23">
        <f>КВОТА!O272</f>
        <v>0</v>
      </c>
      <c r="N194" s="72">
        <v>0</v>
      </c>
      <c r="O194" s="72">
        <v>0</v>
      </c>
      <c r="P194" s="92">
        <v>0</v>
      </c>
      <c r="Q194" s="24" t="s">
        <v>528</v>
      </c>
      <c r="R194" s="72" t="s">
        <v>505</v>
      </c>
    </row>
    <row r="195" spans="1:19" ht="65.45" customHeight="1">
      <c r="A195" s="83">
        <v>183</v>
      </c>
      <c r="B195" s="72">
        <v>75403</v>
      </c>
      <c r="C195" s="72" t="s">
        <v>57</v>
      </c>
      <c r="D195" s="27" t="s">
        <v>249</v>
      </c>
      <c r="E195" s="6" t="s">
        <v>647</v>
      </c>
      <c r="F195" s="23">
        <f>КВОТА!C386</f>
        <v>42</v>
      </c>
      <c r="G195" s="23">
        <f>КВОТА!D386</f>
        <v>42</v>
      </c>
      <c r="H195" s="23">
        <f>КВОТА!I386</f>
        <v>1</v>
      </c>
      <c r="I195" s="72">
        <f>КВОТА!F386</f>
        <v>1</v>
      </c>
      <c r="J195" s="23">
        <f>КВОТА!G386</f>
        <v>0</v>
      </c>
      <c r="K195" s="23">
        <f>КВОТА!J386</f>
        <v>1</v>
      </c>
      <c r="L195" s="72">
        <v>0</v>
      </c>
      <c r="M195" s="23">
        <f>КВОТА!O386</f>
        <v>0</v>
      </c>
      <c r="N195" s="72">
        <v>0</v>
      </c>
      <c r="O195" s="72">
        <v>0</v>
      </c>
      <c r="P195" s="92">
        <v>0</v>
      </c>
      <c r="Q195" s="24" t="s">
        <v>528</v>
      </c>
      <c r="R195" s="72" t="s">
        <v>505</v>
      </c>
    </row>
    <row r="196" spans="1:19" ht="72.75" customHeight="1">
      <c r="A196" s="83">
        <v>184</v>
      </c>
      <c r="B196" s="72">
        <v>75403</v>
      </c>
      <c r="C196" s="72" t="s">
        <v>57</v>
      </c>
      <c r="D196" s="27" t="s">
        <v>250</v>
      </c>
      <c r="E196" s="6" t="s">
        <v>596</v>
      </c>
      <c r="F196" s="23">
        <f>КВОТА!C387</f>
        <v>40</v>
      </c>
      <c r="G196" s="23">
        <f>КВОТА!D387</f>
        <v>40</v>
      </c>
      <c r="H196" s="23">
        <f>КВОТА!I387</f>
        <v>0</v>
      </c>
      <c r="I196" s="72">
        <f>КВОТА!F387</f>
        <v>1</v>
      </c>
      <c r="J196" s="23">
        <f>КВОТА!G387</f>
        <v>0</v>
      </c>
      <c r="K196" s="23">
        <f>КВОТА!J387</f>
        <v>0</v>
      </c>
      <c r="L196" s="72">
        <v>0</v>
      </c>
      <c r="M196" s="23">
        <f>КВОТА!O387</f>
        <v>1</v>
      </c>
      <c r="N196" s="72">
        <v>0</v>
      </c>
      <c r="O196" s="72">
        <v>0</v>
      </c>
      <c r="P196" s="92">
        <v>0</v>
      </c>
      <c r="Q196" s="24" t="s">
        <v>528</v>
      </c>
      <c r="R196" s="72" t="s">
        <v>505</v>
      </c>
    </row>
    <row r="197" spans="1:19" ht="40.5" customHeight="1">
      <c r="A197" s="83">
        <v>185</v>
      </c>
      <c r="B197" s="72">
        <v>75403</v>
      </c>
      <c r="C197" s="72" t="s">
        <v>57</v>
      </c>
      <c r="D197" s="27" t="s">
        <v>251</v>
      </c>
      <c r="E197" s="6" t="s">
        <v>640</v>
      </c>
      <c r="F197" s="23">
        <f>КВОТА!C388</f>
        <v>38</v>
      </c>
      <c r="G197" s="23">
        <f>КВОТА!D388</f>
        <v>38</v>
      </c>
      <c r="H197" s="23">
        <f>КВОТА!I388</f>
        <v>2</v>
      </c>
      <c r="I197" s="72">
        <f>КВОТА!F388</f>
        <v>1</v>
      </c>
      <c r="J197" s="23">
        <f>КВОТА!G388</f>
        <v>0</v>
      </c>
      <c r="K197" s="23">
        <f>КВОТА!J388</f>
        <v>1</v>
      </c>
      <c r="L197" s="72">
        <v>0</v>
      </c>
      <c r="M197" s="23">
        <f>КВОТА!O388</f>
        <v>0</v>
      </c>
      <c r="N197" s="72">
        <v>0</v>
      </c>
      <c r="O197" s="72">
        <v>0</v>
      </c>
      <c r="P197" s="92">
        <v>0</v>
      </c>
      <c r="Q197" s="24" t="s">
        <v>528</v>
      </c>
      <c r="R197" s="72" t="s">
        <v>505</v>
      </c>
    </row>
    <row r="198" spans="1:19" ht="66.599999999999994" customHeight="1">
      <c r="A198" s="83">
        <v>186</v>
      </c>
      <c r="B198" s="72">
        <v>75403</v>
      </c>
      <c r="C198" s="72" t="s">
        <v>57</v>
      </c>
      <c r="D198" s="27" t="s">
        <v>252</v>
      </c>
      <c r="E198" s="6" t="s">
        <v>648</v>
      </c>
      <c r="F198" s="23">
        <f>КВОТА!C390</f>
        <v>45</v>
      </c>
      <c r="G198" s="23">
        <f>КВОТА!D390</f>
        <v>45</v>
      </c>
      <c r="H198" s="23">
        <f>КВОТА!I390</f>
        <v>1</v>
      </c>
      <c r="I198" s="72">
        <f>КВОТА!F390</f>
        <v>1</v>
      </c>
      <c r="J198" s="23">
        <f>КВОТА!G390</f>
        <v>0</v>
      </c>
      <c r="K198" s="23">
        <f>КВОТА!J390</f>
        <v>1</v>
      </c>
      <c r="L198" s="72">
        <v>0</v>
      </c>
      <c r="M198" s="23">
        <f>КВОТА!O390</f>
        <v>0</v>
      </c>
      <c r="N198" s="72">
        <v>0</v>
      </c>
      <c r="O198" s="72">
        <v>0</v>
      </c>
      <c r="P198" s="92">
        <v>0</v>
      </c>
      <c r="Q198" s="24" t="s">
        <v>528</v>
      </c>
      <c r="R198" s="72" t="s">
        <v>505</v>
      </c>
    </row>
    <row r="199" spans="1:19" ht="76.5" customHeight="1">
      <c r="A199" s="83">
        <v>187</v>
      </c>
      <c r="B199" s="72">
        <v>75403</v>
      </c>
      <c r="C199" s="72">
        <v>85</v>
      </c>
      <c r="D199" s="27" t="s">
        <v>253</v>
      </c>
      <c r="E199" s="6" t="s">
        <v>623</v>
      </c>
      <c r="F199" s="23">
        <f>КВОТА!C115</f>
        <v>114</v>
      </c>
      <c r="G199" s="23">
        <f>КВОТА!D115</f>
        <v>114</v>
      </c>
      <c r="H199" s="23">
        <f>КВОТА!I115</f>
        <v>3</v>
      </c>
      <c r="I199" s="72">
        <f>КВОТА!F115</f>
        <v>3</v>
      </c>
      <c r="J199" s="23">
        <f>КВОТА!G115</f>
        <v>0</v>
      </c>
      <c r="K199" s="23">
        <f>КВОТА!J115</f>
        <v>3</v>
      </c>
      <c r="L199" s="72">
        <v>0</v>
      </c>
      <c r="M199" s="23">
        <f>КВОТА!O115</f>
        <v>0</v>
      </c>
      <c r="N199" s="72">
        <v>0</v>
      </c>
      <c r="O199" s="72">
        <v>0</v>
      </c>
      <c r="P199" s="92">
        <v>0</v>
      </c>
      <c r="Q199" s="24" t="s">
        <v>528</v>
      </c>
      <c r="R199" s="72" t="s">
        <v>505</v>
      </c>
    </row>
    <row r="200" spans="1:19" ht="40.5" customHeight="1">
      <c r="A200" s="83">
        <v>188</v>
      </c>
      <c r="B200" s="72">
        <v>75403</v>
      </c>
      <c r="C200" s="72">
        <v>85</v>
      </c>
      <c r="D200" s="27" t="s">
        <v>254</v>
      </c>
      <c r="E200" s="6" t="s">
        <v>641</v>
      </c>
      <c r="F200" s="23">
        <f>КВОТА!C285</f>
        <v>83</v>
      </c>
      <c r="G200" s="23">
        <f>КВОТА!D285</f>
        <v>83</v>
      </c>
      <c r="H200" s="23">
        <f>КВОТА!I285</f>
        <v>1</v>
      </c>
      <c r="I200" s="72">
        <f>КВОТА!F285</f>
        <v>1</v>
      </c>
      <c r="J200" s="23">
        <f>КВОТА!G285</f>
        <v>0</v>
      </c>
      <c r="K200" s="23">
        <f>КВОТА!J285</f>
        <v>1</v>
      </c>
      <c r="L200" s="72">
        <v>0</v>
      </c>
      <c r="M200" s="23">
        <f>КВОТА!O285</f>
        <v>0</v>
      </c>
      <c r="N200" s="72">
        <v>0</v>
      </c>
      <c r="O200" s="72">
        <v>0</v>
      </c>
      <c r="P200" s="92">
        <v>0</v>
      </c>
      <c r="Q200" s="24" t="s">
        <v>528</v>
      </c>
      <c r="R200" s="72" t="s">
        <v>505</v>
      </c>
    </row>
    <row r="201" spans="1:19" ht="40.5" customHeight="1">
      <c r="A201" s="83">
        <v>189</v>
      </c>
      <c r="B201" s="72">
        <v>75403</v>
      </c>
      <c r="C201" s="72">
        <v>85</v>
      </c>
      <c r="D201" s="27" t="s">
        <v>255</v>
      </c>
      <c r="E201" s="6" t="s">
        <v>667</v>
      </c>
      <c r="F201" s="23">
        <f>КВОТА!C117</f>
        <v>143</v>
      </c>
      <c r="G201" s="23">
        <f>КВОТА!D117</f>
        <v>143</v>
      </c>
      <c r="H201" s="23">
        <f>КВОТА!I117</f>
        <v>5</v>
      </c>
      <c r="I201" s="72">
        <f>КВОТА!F117</f>
        <v>4</v>
      </c>
      <c r="J201" s="23">
        <f>КВОТА!G117</f>
        <v>0</v>
      </c>
      <c r="K201" s="23">
        <f>КВОТА!J117</f>
        <v>4</v>
      </c>
      <c r="L201" s="72">
        <v>0</v>
      </c>
      <c r="M201" s="23">
        <f>КВОТА!O117</f>
        <v>0</v>
      </c>
      <c r="N201" s="72">
        <v>0</v>
      </c>
      <c r="O201" s="72">
        <v>0</v>
      </c>
      <c r="P201" s="92">
        <v>0</v>
      </c>
      <c r="Q201" s="24" t="s">
        <v>528</v>
      </c>
      <c r="R201" s="72" t="s">
        <v>505</v>
      </c>
    </row>
    <row r="202" spans="1:19" ht="98.25" customHeight="1">
      <c r="A202" s="83">
        <v>190</v>
      </c>
      <c r="B202" s="72">
        <v>75403</v>
      </c>
      <c r="C202" s="72">
        <v>85</v>
      </c>
      <c r="D202" s="27" t="s">
        <v>256</v>
      </c>
      <c r="E202" s="7" t="s">
        <v>607</v>
      </c>
      <c r="F202" s="23">
        <f>КВОТА!C281</f>
        <v>56</v>
      </c>
      <c r="G202" s="23">
        <f>КВОТА!D281</f>
        <v>56</v>
      </c>
      <c r="H202" s="23">
        <f>КВОТА!I281</f>
        <v>6</v>
      </c>
      <c r="I202" s="72">
        <f>КВОТА!F281</f>
        <v>1</v>
      </c>
      <c r="J202" s="23">
        <f>КВОТА!G281</f>
        <v>0</v>
      </c>
      <c r="K202" s="23">
        <f>КВОТА!J281</f>
        <v>1</v>
      </c>
      <c r="L202" s="72">
        <v>0</v>
      </c>
      <c r="M202" s="23">
        <f>КВОТА!O281</f>
        <v>0</v>
      </c>
      <c r="N202" s="72">
        <v>0</v>
      </c>
      <c r="O202" s="72">
        <v>0</v>
      </c>
      <c r="P202" s="92">
        <v>0</v>
      </c>
      <c r="Q202" s="24" t="s">
        <v>528</v>
      </c>
      <c r="R202" s="72" t="s">
        <v>505</v>
      </c>
    </row>
    <row r="203" spans="1:19" ht="85.15" customHeight="1">
      <c r="A203" s="83">
        <v>191</v>
      </c>
      <c r="B203" s="72">
        <v>75403</v>
      </c>
      <c r="C203" s="72">
        <v>85</v>
      </c>
      <c r="D203" s="27" t="s">
        <v>257</v>
      </c>
      <c r="E203" s="30" t="s">
        <v>547</v>
      </c>
      <c r="F203" s="23">
        <f>КВОТА!C305</f>
        <v>68</v>
      </c>
      <c r="G203" s="23">
        <f>КВОТА!D305</f>
        <v>68</v>
      </c>
      <c r="H203" s="23">
        <f>КВОТА!I305</f>
        <v>1</v>
      </c>
      <c r="I203" s="72">
        <f>КВОТА!F305</f>
        <v>1</v>
      </c>
      <c r="J203" s="23">
        <f>КВОТА!G305</f>
        <v>0</v>
      </c>
      <c r="K203" s="23">
        <f>КВОТА!J305</f>
        <v>1</v>
      </c>
      <c r="L203" s="72">
        <v>0</v>
      </c>
      <c r="M203" s="23">
        <f>КВОТА!O305</f>
        <v>0</v>
      </c>
      <c r="N203" s="72">
        <v>0</v>
      </c>
      <c r="O203" s="72">
        <v>0</v>
      </c>
      <c r="P203" s="92">
        <v>0</v>
      </c>
      <c r="Q203" s="19" t="s">
        <v>528</v>
      </c>
      <c r="R203" s="72" t="s">
        <v>258</v>
      </c>
    </row>
    <row r="204" spans="1:19" ht="31.5" hidden="1">
      <c r="A204" s="83">
        <v>192</v>
      </c>
      <c r="B204" s="72">
        <v>75103</v>
      </c>
      <c r="C204" s="72" t="s">
        <v>259</v>
      </c>
      <c r="D204" s="27" t="s">
        <v>260</v>
      </c>
      <c r="E204" s="6" t="s">
        <v>548</v>
      </c>
      <c r="F204" s="23">
        <f>КВОТА!C308</f>
        <v>74</v>
      </c>
      <c r="G204" s="23">
        <f>КВОТА!D308</f>
        <v>42</v>
      </c>
      <c r="H204" s="23">
        <f>КВОТА!I308</f>
        <v>3</v>
      </c>
      <c r="I204" s="72">
        <f>КВОТА!F308</f>
        <v>1</v>
      </c>
      <c r="J204" s="23">
        <f>КВОТА!G308</f>
        <v>0</v>
      </c>
      <c r="K204" s="23">
        <f>КВОТА!J308</f>
        <v>1</v>
      </c>
      <c r="L204" s="72">
        <v>0</v>
      </c>
      <c r="M204" s="23">
        <f>КВОТА!O308</f>
        <v>0</v>
      </c>
      <c r="N204" s="72">
        <v>0</v>
      </c>
      <c r="O204" s="92">
        <v>0</v>
      </c>
      <c r="P204" s="92">
        <v>0</v>
      </c>
      <c r="Q204" s="24" t="s">
        <v>527</v>
      </c>
      <c r="R204" s="72" t="s">
        <v>258</v>
      </c>
      <c r="S204" s="16"/>
    </row>
    <row r="205" spans="1:19" ht="69" customHeight="1">
      <c r="A205" s="83">
        <v>193</v>
      </c>
      <c r="B205" s="72">
        <v>65243</v>
      </c>
      <c r="C205" s="72" t="s">
        <v>261</v>
      </c>
      <c r="D205" s="27" t="s">
        <v>262</v>
      </c>
      <c r="E205" s="7" t="s">
        <v>549</v>
      </c>
      <c r="F205" s="23">
        <f>КВОТА!C307</f>
        <v>58</v>
      </c>
      <c r="G205" s="23">
        <f>КВОТА!D307</f>
        <v>50</v>
      </c>
      <c r="H205" s="23">
        <f>КВОТА!I307</f>
        <v>1</v>
      </c>
      <c r="I205" s="72">
        <f>КВОТА!F307</f>
        <v>1</v>
      </c>
      <c r="J205" s="23">
        <f>КВОТА!G307</f>
        <v>0</v>
      </c>
      <c r="K205" s="23">
        <f>КВОТА!J307</f>
        <v>1</v>
      </c>
      <c r="L205" s="72">
        <v>0</v>
      </c>
      <c r="M205" s="23">
        <f>КВОТА!O307</f>
        <v>0</v>
      </c>
      <c r="N205" s="72">
        <v>0</v>
      </c>
      <c r="O205" s="69">
        <v>0</v>
      </c>
      <c r="P205" s="92">
        <v>0</v>
      </c>
      <c r="Q205" s="24" t="s">
        <v>528</v>
      </c>
      <c r="R205" s="72" t="s">
        <v>258</v>
      </c>
    </row>
    <row r="206" spans="1:19" ht="68.25" customHeight="1">
      <c r="A206" s="83">
        <v>194</v>
      </c>
      <c r="B206" s="72">
        <v>75404</v>
      </c>
      <c r="C206" s="72" t="s">
        <v>263</v>
      </c>
      <c r="D206" s="27" t="s">
        <v>264</v>
      </c>
      <c r="E206" s="7" t="s">
        <v>557</v>
      </c>
      <c r="F206" s="23">
        <f>КВОТА!C410</f>
        <v>49</v>
      </c>
      <c r="G206" s="23">
        <f>КВОТА!D410</f>
        <v>49</v>
      </c>
      <c r="H206" s="23">
        <f>КВОТА!I410</f>
        <v>1</v>
      </c>
      <c r="I206" s="72">
        <f>КВОТА!F410</f>
        <v>1</v>
      </c>
      <c r="J206" s="23">
        <f>КВОТА!G410</f>
        <v>0</v>
      </c>
      <c r="K206" s="23">
        <f>КВОТА!J410</f>
        <v>1</v>
      </c>
      <c r="L206" s="72">
        <v>0</v>
      </c>
      <c r="M206" s="23">
        <f>КВОТА!O410</f>
        <v>0</v>
      </c>
      <c r="N206" s="72">
        <v>0</v>
      </c>
      <c r="O206" s="72">
        <v>0</v>
      </c>
      <c r="P206" s="92">
        <v>0</v>
      </c>
      <c r="Q206" s="24" t="s">
        <v>528</v>
      </c>
      <c r="R206" s="72" t="s">
        <v>258</v>
      </c>
    </row>
    <row r="207" spans="1:19" ht="50.25" customHeight="1">
      <c r="A207" s="83">
        <v>195</v>
      </c>
      <c r="B207" s="72">
        <v>75404</v>
      </c>
      <c r="C207" s="72">
        <v>93</v>
      </c>
      <c r="D207" s="27" t="s">
        <v>265</v>
      </c>
      <c r="E207" s="7" t="s">
        <v>546</v>
      </c>
      <c r="F207" s="23">
        <f>КВОТА!C306</f>
        <v>70</v>
      </c>
      <c r="G207" s="23">
        <f>КВОТА!D306</f>
        <v>70</v>
      </c>
      <c r="H207" s="23">
        <f>КВОТА!I306</f>
        <v>1</v>
      </c>
      <c r="I207" s="72">
        <f>КВОТА!F306</f>
        <v>1</v>
      </c>
      <c r="J207" s="23">
        <f>КВОТА!G306</f>
        <v>0</v>
      </c>
      <c r="K207" s="23">
        <f>КВОТА!J306</f>
        <v>1</v>
      </c>
      <c r="L207" s="72">
        <v>0</v>
      </c>
      <c r="M207" s="23">
        <f>КВОТА!O306</f>
        <v>0</v>
      </c>
      <c r="N207" s="72">
        <v>0</v>
      </c>
      <c r="O207" s="72">
        <v>0</v>
      </c>
      <c r="P207" s="92">
        <v>0</v>
      </c>
      <c r="Q207" s="24" t="s">
        <v>528</v>
      </c>
      <c r="R207" s="72" t="s">
        <v>258</v>
      </c>
    </row>
    <row r="208" spans="1:19" ht="72" customHeight="1">
      <c r="A208" s="83">
        <v>196</v>
      </c>
      <c r="B208" s="72">
        <v>75403</v>
      </c>
      <c r="C208" s="72">
        <v>85</v>
      </c>
      <c r="D208" s="27" t="s">
        <v>266</v>
      </c>
      <c r="E208" s="30" t="s">
        <v>555</v>
      </c>
      <c r="F208" s="23">
        <f>КВОТА!C409</f>
        <v>49</v>
      </c>
      <c r="G208" s="23">
        <f>КВОТА!D409</f>
        <v>49</v>
      </c>
      <c r="H208" s="23">
        <f>КВОТА!I409</f>
        <v>1</v>
      </c>
      <c r="I208" s="72">
        <f>КВОТА!F409</f>
        <v>1</v>
      </c>
      <c r="J208" s="23">
        <f>КВОТА!G409</f>
        <v>0</v>
      </c>
      <c r="K208" s="23">
        <f>КВОТА!J409</f>
        <v>1</v>
      </c>
      <c r="L208" s="72">
        <v>0</v>
      </c>
      <c r="M208" s="23">
        <f>КВОТА!O409</f>
        <v>0</v>
      </c>
      <c r="N208" s="72">
        <v>0</v>
      </c>
      <c r="O208" s="72">
        <v>0</v>
      </c>
      <c r="P208" s="92">
        <v>0</v>
      </c>
      <c r="Q208" s="24" t="s">
        <v>528</v>
      </c>
      <c r="R208" s="72" t="s">
        <v>258</v>
      </c>
    </row>
    <row r="209" spans="1:18" ht="64.5" customHeight="1">
      <c r="A209" s="83">
        <v>197</v>
      </c>
      <c r="B209" s="72">
        <v>75403</v>
      </c>
      <c r="C209" s="72">
        <v>85</v>
      </c>
      <c r="D209" s="27" t="s">
        <v>267</v>
      </c>
      <c r="E209" s="30" t="s">
        <v>556</v>
      </c>
      <c r="F209" s="23">
        <f>КВОТА!C406</f>
        <v>37</v>
      </c>
      <c r="G209" s="23">
        <f>КВОТА!D406</f>
        <v>37</v>
      </c>
      <c r="H209" s="23">
        <f>КВОТА!I406</f>
        <v>1</v>
      </c>
      <c r="I209" s="72">
        <f>КВОТА!F406</f>
        <v>1</v>
      </c>
      <c r="J209" s="23">
        <f>КВОТА!G406</f>
        <v>0</v>
      </c>
      <c r="K209" s="23">
        <f>КВОТА!J406</f>
        <v>1</v>
      </c>
      <c r="L209" s="72">
        <v>0</v>
      </c>
      <c r="M209" s="23">
        <f>КВОТА!O406</f>
        <v>0</v>
      </c>
      <c r="N209" s="72">
        <v>0</v>
      </c>
      <c r="O209" s="72">
        <v>0</v>
      </c>
      <c r="P209" s="92">
        <v>0</v>
      </c>
      <c r="Q209" s="24" t="s">
        <v>528</v>
      </c>
      <c r="R209" s="72" t="s">
        <v>258</v>
      </c>
    </row>
    <row r="210" spans="1:18" ht="72" customHeight="1">
      <c r="A210" s="83">
        <v>198</v>
      </c>
      <c r="B210" s="72">
        <v>75403</v>
      </c>
      <c r="C210" s="72">
        <v>85</v>
      </c>
      <c r="D210" s="27" t="s">
        <v>268</v>
      </c>
      <c r="E210" s="30" t="s">
        <v>553</v>
      </c>
      <c r="F210" s="23">
        <f>КВОТА!C407</f>
        <v>37</v>
      </c>
      <c r="G210" s="23">
        <f>КВОТА!D407</f>
        <v>37</v>
      </c>
      <c r="H210" s="23">
        <f>КВОТА!I407</f>
        <v>2</v>
      </c>
      <c r="I210" s="72">
        <f>КВОТА!F407</f>
        <v>1</v>
      </c>
      <c r="J210" s="23">
        <f>КВОТА!G407</f>
        <v>0</v>
      </c>
      <c r="K210" s="23">
        <f>КВОТА!J407</f>
        <v>1</v>
      </c>
      <c r="L210" s="72">
        <v>0</v>
      </c>
      <c r="M210" s="23">
        <f>КВОТА!O407</f>
        <v>0</v>
      </c>
      <c r="N210" s="72">
        <v>0</v>
      </c>
      <c r="O210" s="72">
        <v>0</v>
      </c>
      <c r="P210" s="92">
        <v>0</v>
      </c>
      <c r="Q210" s="24" t="s">
        <v>528</v>
      </c>
      <c r="R210" s="72" t="s">
        <v>258</v>
      </c>
    </row>
    <row r="211" spans="1:18" ht="60" customHeight="1">
      <c r="A211" s="83">
        <v>199</v>
      </c>
      <c r="B211" s="72">
        <v>75403</v>
      </c>
      <c r="C211" s="72">
        <v>93.19</v>
      </c>
      <c r="D211" s="27" t="s">
        <v>269</v>
      </c>
      <c r="E211" s="30" t="s">
        <v>554</v>
      </c>
      <c r="F211" s="23">
        <f>КВОТА!C309</f>
        <v>50</v>
      </c>
      <c r="G211" s="23">
        <f>КВОТА!D309</f>
        <v>50</v>
      </c>
      <c r="H211" s="23">
        <f>КВОТА!I309</f>
        <v>1</v>
      </c>
      <c r="I211" s="72">
        <f>КВОТА!F309</f>
        <v>1</v>
      </c>
      <c r="J211" s="23">
        <f>КВОТА!G309</f>
        <v>0</v>
      </c>
      <c r="K211" s="23">
        <f>КВОТА!J309</f>
        <v>1</v>
      </c>
      <c r="L211" s="72">
        <v>0</v>
      </c>
      <c r="M211" s="23">
        <f>КВОТА!O309</f>
        <v>0</v>
      </c>
      <c r="N211" s="72">
        <v>0</v>
      </c>
      <c r="O211" s="72">
        <v>0</v>
      </c>
      <c r="P211" s="92">
        <v>0</v>
      </c>
      <c r="Q211" s="24" t="s">
        <v>528</v>
      </c>
      <c r="R211" s="72" t="s">
        <v>258</v>
      </c>
    </row>
    <row r="212" spans="1:18" ht="91.15" customHeight="1">
      <c r="A212" s="83">
        <v>200</v>
      </c>
      <c r="B212" s="72">
        <v>75403</v>
      </c>
      <c r="C212" s="72">
        <v>85</v>
      </c>
      <c r="D212" s="27" t="s">
        <v>270</v>
      </c>
      <c r="E212" s="30" t="s">
        <v>558</v>
      </c>
      <c r="F212" s="23">
        <f>КВОТА!C408</f>
        <v>39</v>
      </c>
      <c r="G212" s="23">
        <f>КВОТА!D408</f>
        <v>39</v>
      </c>
      <c r="H212" s="23">
        <f>КВОТА!I408</f>
        <v>1</v>
      </c>
      <c r="I212" s="72">
        <f>КВОТА!F408</f>
        <v>1</v>
      </c>
      <c r="J212" s="23">
        <f>КВОТА!G408</f>
        <v>0</v>
      </c>
      <c r="K212" s="23">
        <f>КВОТА!J408</f>
        <v>1</v>
      </c>
      <c r="L212" s="72">
        <v>0</v>
      </c>
      <c r="M212" s="23">
        <f>КВОТА!O408</f>
        <v>0</v>
      </c>
      <c r="N212" s="72">
        <v>0</v>
      </c>
      <c r="O212" s="72">
        <v>0</v>
      </c>
      <c r="P212" s="92">
        <v>0</v>
      </c>
      <c r="Q212" s="24" t="s">
        <v>528</v>
      </c>
      <c r="R212" s="72" t="s">
        <v>258</v>
      </c>
    </row>
    <row r="213" spans="1:18" ht="95.45" customHeight="1">
      <c r="A213" s="83">
        <v>201</v>
      </c>
      <c r="B213" s="72">
        <v>75403</v>
      </c>
      <c r="C213" s="72" t="s">
        <v>57</v>
      </c>
      <c r="D213" s="27" t="s">
        <v>271</v>
      </c>
      <c r="E213" s="30" t="s">
        <v>552</v>
      </c>
      <c r="F213" s="23">
        <f>КВОТА!C304</f>
        <v>68</v>
      </c>
      <c r="G213" s="23">
        <f>КВОТА!D304</f>
        <v>40</v>
      </c>
      <c r="H213" s="23">
        <f>КВОТА!I304</f>
        <v>1</v>
      </c>
      <c r="I213" s="72">
        <f>КВОТА!F304</f>
        <v>1</v>
      </c>
      <c r="J213" s="23">
        <f>КВОТА!G304</f>
        <v>0</v>
      </c>
      <c r="K213" s="23">
        <f>КВОТА!J304</f>
        <v>1</v>
      </c>
      <c r="L213" s="72">
        <v>0</v>
      </c>
      <c r="M213" s="23">
        <f>КВОТА!O304</f>
        <v>0</v>
      </c>
      <c r="N213" s="72">
        <v>0</v>
      </c>
      <c r="O213" s="72">
        <v>0</v>
      </c>
      <c r="P213" s="92">
        <v>0</v>
      </c>
      <c r="Q213" s="24" t="s">
        <v>528</v>
      </c>
      <c r="R213" s="72" t="s">
        <v>258</v>
      </c>
    </row>
    <row r="214" spans="1:18" ht="47.25" hidden="1">
      <c r="A214" s="83">
        <v>202</v>
      </c>
      <c r="B214" s="72">
        <v>75203</v>
      </c>
      <c r="C214" s="72">
        <v>87</v>
      </c>
      <c r="D214" s="27" t="s">
        <v>272</v>
      </c>
      <c r="E214" s="30" t="s">
        <v>545</v>
      </c>
      <c r="F214" s="23">
        <f>КВОТА!C303</f>
        <v>55</v>
      </c>
      <c r="G214" s="23">
        <f>КВОТА!D303</f>
        <v>55</v>
      </c>
      <c r="H214" s="23">
        <f>КВОТА!I303</f>
        <v>0</v>
      </c>
      <c r="I214" s="72">
        <f>КВОТА!F303</f>
        <v>1</v>
      </c>
      <c r="J214" s="23">
        <f>КВОТА!G303</f>
        <v>0</v>
      </c>
      <c r="K214" s="23">
        <f>КВОТА!J303</f>
        <v>0</v>
      </c>
      <c r="L214" s="72">
        <v>0</v>
      </c>
      <c r="M214" s="23">
        <f>КВОТА!O303</f>
        <v>1</v>
      </c>
      <c r="N214" s="72">
        <v>0</v>
      </c>
      <c r="O214" s="92">
        <v>0</v>
      </c>
      <c r="P214" s="92">
        <v>0</v>
      </c>
      <c r="Q214" s="24" t="s">
        <v>527</v>
      </c>
      <c r="R214" s="72" t="s">
        <v>258</v>
      </c>
    </row>
    <row r="215" spans="1:18" ht="75" customHeight="1">
      <c r="A215" s="83">
        <v>203</v>
      </c>
      <c r="B215" s="72">
        <v>75403</v>
      </c>
      <c r="C215" s="72">
        <v>85</v>
      </c>
      <c r="D215" s="27" t="s">
        <v>273</v>
      </c>
      <c r="E215" s="30" t="s">
        <v>679</v>
      </c>
      <c r="F215" s="23">
        <f>КВОТА!C314</f>
        <v>62</v>
      </c>
      <c r="G215" s="23">
        <f>КВОТА!D314</f>
        <v>57</v>
      </c>
      <c r="H215" s="23">
        <f>КВОТА!I314</f>
        <v>1</v>
      </c>
      <c r="I215" s="72">
        <f>КВОТА!F314</f>
        <v>1</v>
      </c>
      <c r="J215" s="23">
        <f>КВОТА!G314</f>
        <v>0</v>
      </c>
      <c r="K215" s="23">
        <f>КВОТА!J314</f>
        <v>1</v>
      </c>
      <c r="L215" s="72">
        <v>0</v>
      </c>
      <c r="M215" s="23">
        <f>КВОТА!O314</f>
        <v>0</v>
      </c>
      <c r="N215" s="72">
        <v>0</v>
      </c>
      <c r="O215" s="69">
        <v>0</v>
      </c>
      <c r="P215" s="92">
        <v>0</v>
      </c>
      <c r="Q215" s="24" t="s">
        <v>528</v>
      </c>
      <c r="R215" s="72" t="s">
        <v>274</v>
      </c>
    </row>
    <row r="216" spans="1:18" ht="62.25" customHeight="1">
      <c r="A216" s="83">
        <v>204</v>
      </c>
      <c r="B216" s="72">
        <v>75403</v>
      </c>
      <c r="C216" s="72" t="s">
        <v>37</v>
      </c>
      <c r="D216" s="27" t="s">
        <v>275</v>
      </c>
      <c r="E216" s="30" t="s">
        <v>676</v>
      </c>
      <c r="F216" s="23">
        <f>КВОТА!C313</f>
        <v>61</v>
      </c>
      <c r="G216" s="23">
        <f>КВОТА!D313</f>
        <v>61</v>
      </c>
      <c r="H216" s="23">
        <f>КВОТА!I313</f>
        <v>1</v>
      </c>
      <c r="I216" s="72">
        <f>КВОТА!F313</f>
        <v>1</v>
      </c>
      <c r="J216" s="23">
        <f>КВОТА!G313</f>
        <v>0</v>
      </c>
      <c r="K216" s="23">
        <f>КВОТА!J313</f>
        <v>1</v>
      </c>
      <c r="L216" s="72">
        <v>0</v>
      </c>
      <c r="M216" s="23">
        <f>КВОТА!O313</f>
        <v>0</v>
      </c>
      <c r="N216" s="72">
        <v>0</v>
      </c>
      <c r="O216" s="72">
        <v>0</v>
      </c>
      <c r="P216" s="92">
        <v>0</v>
      </c>
      <c r="Q216" s="24" t="s">
        <v>528</v>
      </c>
      <c r="R216" s="72" t="s">
        <v>274</v>
      </c>
    </row>
    <row r="217" spans="1:18" ht="75.75" customHeight="1">
      <c r="A217" s="83">
        <v>205</v>
      </c>
      <c r="B217" s="72">
        <v>75403</v>
      </c>
      <c r="C217" s="72" t="s">
        <v>37</v>
      </c>
      <c r="D217" s="27" t="s">
        <v>276</v>
      </c>
      <c r="E217" s="30" t="s">
        <v>677</v>
      </c>
      <c r="F217" s="23">
        <f>КВОТА!C414</f>
        <v>46</v>
      </c>
      <c r="G217" s="23">
        <f>КВОТА!D414</f>
        <v>46</v>
      </c>
      <c r="H217" s="23">
        <f>КВОТА!I414</f>
        <v>2</v>
      </c>
      <c r="I217" s="72">
        <f>КВОТА!F414</f>
        <v>1</v>
      </c>
      <c r="J217" s="23">
        <f>КВОТА!G414</f>
        <v>0</v>
      </c>
      <c r="K217" s="23">
        <f>КВОТА!J414</f>
        <v>1</v>
      </c>
      <c r="L217" s="72">
        <v>0</v>
      </c>
      <c r="M217" s="23">
        <f>КВОТА!O414</f>
        <v>0</v>
      </c>
      <c r="N217" s="72">
        <v>0</v>
      </c>
      <c r="O217" s="72">
        <v>0</v>
      </c>
      <c r="P217" s="92">
        <v>0</v>
      </c>
      <c r="Q217" s="24" t="s">
        <v>528</v>
      </c>
      <c r="R217" s="72" t="s">
        <v>274</v>
      </c>
    </row>
    <row r="218" spans="1:18" ht="66" customHeight="1">
      <c r="A218" s="83">
        <v>206</v>
      </c>
      <c r="B218" s="72">
        <v>75403</v>
      </c>
      <c r="C218" s="72" t="s">
        <v>37</v>
      </c>
      <c r="D218" s="27" t="s">
        <v>683</v>
      </c>
      <c r="E218" s="6" t="s">
        <v>682</v>
      </c>
      <c r="F218" s="23">
        <f>КВОТА!C415</f>
        <v>36</v>
      </c>
      <c r="G218" s="23">
        <f>КВОТА!D415</f>
        <v>36</v>
      </c>
      <c r="H218" s="23">
        <f>КВОТА!I415</f>
        <v>1</v>
      </c>
      <c r="I218" s="72">
        <f>КВОТА!F415</f>
        <v>1</v>
      </c>
      <c r="J218" s="23">
        <f>КВОТА!G415</f>
        <v>0</v>
      </c>
      <c r="K218" s="23">
        <f>КВОТА!J415</f>
        <v>1</v>
      </c>
      <c r="L218" s="72">
        <v>0</v>
      </c>
      <c r="M218" s="23">
        <f>КВОТА!O415</f>
        <v>0</v>
      </c>
      <c r="N218" s="72">
        <v>0</v>
      </c>
      <c r="O218" s="72">
        <v>0</v>
      </c>
      <c r="P218" s="92">
        <v>0</v>
      </c>
      <c r="Q218" s="19" t="s">
        <v>528</v>
      </c>
      <c r="R218" s="48" t="s">
        <v>274</v>
      </c>
    </row>
    <row r="219" spans="1:18" ht="66" customHeight="1">
      <c r="A219" s="83">
        <v>207</v>
      </c>
      <c r="B219" s="83"/>
      <c r="C219" s="83"/>
      <c r="D219" s="27"/>
      <c r="E219" s="102" t="s">
        <v>976</v>
      </c>
      <c r="F219" s="23">
        <f>КВОТА!C416</f>
        <v>36</v>
      </c>
      <c r="G219" s="23">
        <f>КВОТА!D416</f>
        <v>36</v>
      </c>
      <c r="H219" s="23">
        <f>КВОТА!I416</f>
        <v>1</v>
      </c>
      <c r="I219" s="83">
        <f>КВОТА!F416</f>
        <v>1</v>
      </c>
      <c r="J219" s="23">
        <f>КВОТА!G416</f>
        <v>0</v>
      </c>
      <c r="K219" s="23">
        <f>КВОТА!J416</f>
        <v>1</v>
      </c>
      <c r="L219" s="83">
        <v>0</v>
      </c>
      <c r="M219" s="23">
        <f>КВОТА!O416</f>
        <v>0</v>
      </c>
      <c r="N219" s="83">
        <v>0</v>
      </c>
      <c r="O219" s="83">
        <v>0</v>
      </c>
      <c r="P219" s="92">
        <v>0</v>
      </c>
      <c r="Q219" s="19" t="s">
        <v>528</v>
      </c>
      <c r="R219" s="48" t="s">
        <v>274</v>
      </c>
    </row>
    <row r="220" spans="1:18" ht="106.9" hidden="1" customHeight="1">
      <c r="A220" s="83">
        <v>208</v>
      </c>
      <c r="B220" s="72">
        <v>75203</v>
      </c>
      <c r="C220" s="72">
        <v>88</v>
      </c>
      <c r="D220" s="27" t="s">
        <v>277</v>
      </c>
      <c r="E220" s="30" t="s">
        <v>673</v>
      </c>
      <c r="F220" s="23">
        <f>КВОТА!C312</f>
        <v>72</v>
      </c>
      <c r="G220" s="23">
        <f>КВОТА!D312</f>
        <v>72</v>
      </c>
      <c r="H220" s="23">
        <f>КВОТА!I312</f>
        <v>5</v>
      </c>
      <c r="I220" s="72">
        <f>КВОТА!F312</f>
        <v>1</v>
      </c>
      <c r="J220" s="23">
        <f>КВОТА!G312</f>
        <v>0</v>
      </c>
      <c r="K220" s="23">
        <f>КВОТА!J312</f>
        <v>1</v>
      </c>
      <c r="L220" s="72">
        <v>0</v>
      </c>
      <c r="M220" s="23">
        <f>КВОТА!O312</f>
        <v>0</v>
      </c>
      <c r="N220" s="72">
        <v>0</v>
      </c>
      <c r="O220" s="92">
        <v>0</v>
      </c>
      <c r="P220" s="92">
        <v>0</v>
      </c>
      <c r="Q220" s="24" t="s">
        <v>527</v>
      </c>
      <c r="R220" s="72" t="s">
        <v>274</v>
      </c>
    </row>
    <row r="221" spans="1:18" ht="120.6" hidden="1" customHeight="1">
      <c r="A221" s="83">
        <v>209</v>
      </c>
      <c r="B221" s="72">
        <v>75203</v>
      </c>
      <c r="C221" s="72" t="s">
        <v>21</v>
      </c>
      <c r="D221" s="27" t="s">
        <v>278</v>
      </c>
      <c r="E221" s="30" t="s">
        <v>674</v>
      </c>
      <c r="F221" s="23">
        <f>КВОТА!C316</f>
        <v>92</v>
      </c>
      <c r="G221" s="23">
        <f>КВОТА!D316</f>
        <v>83</v>
      </c>
      <c r="H221" s="23">
        <f>КВОТА!I316</f>
        <v>1</v>
      </c>
      <c r="I221" s="72">
        <f>КВОТА!F316</f>
        <v>1</v>
      </c>
      <c r="J221" s="23">
        <f>КВОТА!G316</f>
        <v>0</v>
      </c>
      <c r="K221" s="23">
        <f>КВОТА!J316</f>
        <v>1</v>
      </c>
      <c r="L221" s="72">
        <v>0</v>
      </c>
      <c r="M221" s="23">
        <f>КВОТА!O316</f>
        <v>0</v>
      </c>
      <c r="N221" s="72">
        <v>0</v>
      </c>
      <c r="O221" s="92">
        <v>1</v>
      </c>
      <c r="P221" s="92">
        <v>0</v>
      </c>
      <c r="Q221" s="24" t="s">
        <v>527</v>
      </c>
      <c r="R221" s="72" t="s">
        <v>274</v>
      </c>
    </row>
    <row r="222" spans="1:18" ht="60" customHeight="1">
      <c r="A222" s="83">
        <v>210</v>
      </c>
      <c r="B222" s="83">
        <v>75403</v>
      </c>
      <c r="C222" s="83" t="s">
        <v>37</v>
      </c>
      <c r="D222" s="27" t="s">
        <v>279</v>
      </c>
      <c r="E222" s="6" t="s">
        <v>968</v>
      </c>
      <c r="F222" s="23">
        <f>КВОТА!C413</f>
        <v>48</v>
      </c>
      <c r="G222" s="23">
        <f>КВОТА!D413</f>
        <v>45</v>
      </c>
      <c r="H222" s="23">
        <f>КВОТА!I413</f>
        <v>3</v>
      </c>
      <c r="I222" s="83">
        <f>КВОТА!F413</f>
        <v>1</v>
      </c>
      <c r="J222" s="23">
        <f>КВОТА!G413</f>
        <v>0</v>
      </c>
      <c r="K222" s="23">
        <f>КВОТА!J413</f>
        <v>1</v>
      </c>
      <c r="L222" s="83">
        <v>0</v>
      </c>
      <c r="M222" s="23">
        <f>КВОТА!O413</f>
        <v>0</v>
      </c>
      <c r="N222" s="83">
        <v>0</v>
      </c>
      <c r="O222" s="69">
        <v>0</v>
      </c>
      <c r="P222" s="92">
        <v>0</v>
      </c>
      <c r="Q222" s="24" t="s">
        <v>528</v>
      </c>
      <c r="R222" s="83" t="s">
        <v>274</v>
      </c>
    </row>
    <row r="223" spans="1:18" ht="60" customHeight="1">
      <c r="A223" s="83">
        <v>211</v>
      </c>
      <c r="B223" s="83"/>
      <c r="C223" s="83"/>
      <c r="D223" s="27"/>
      <c r="E223" s="101" t="s">
        <v>975</v>
      </c>
      <c r="F223" s="89">
        <f>SUM(КВОТА!C143)</f>
        <v>169</v>
      </c>
      <c r="G223" s="89">
        <f>SUM(КВОТА!D143)</f>
        <v>38</v>
      </c>
      <c r="H223" s="89">
        <f>SUM(КВОТА!I143)</f>
        <v>6</v>
      </c>
      <c r="I223" s="85">
        <f>КВОТА!F143</f>
        <v>1</v>
      </c>
      <c r="J223" s="89">
        <f>КВОТА!G143</f>
        <v>0</v>
      </c>
      <c r="K223" s="89">
        <f>КВОТА!J143</f>
        <v>1</v>
      </c>
      <c r="L223" s="85">
        <v>0</v>
      </c>
      <c r="M223" s="89">
        <f>КВОТА!O143</f>
        <v>0</v>
      </c>
      <c r="N223" s="85">
        <v>0</v>
      </c>
      <c r="O223" s="85">
        <v>0</v>
      </c>
      <c r="P223" s="85">
        <v>0</v>
      </c>
      <c r="Q223" s="24" t="s">
        <v>528</v>
      </c>
      <c r="R223" s="83"/>
    </row>
    <row r="224" spans="1:18" ht="93" customHeight="1">
      <c r="A224" s="83">
        <v>212</v>
      </c>
      <c r="B224" s="72">
        <v>75403</v>
      </c>
      <c r="C224" s="72">
        <v>91</v>
      </c>
      <c r="D224" s="27" t="s">
        <v>280</v>
      </c>
      <c r="E224" s="30" t="s">
        <v>681</v>
      </c>
      <c r="F224" s="23">
        <f>КВОТА!C315</f>
        <v>51</v>
      </c>
      <c r="G224" s="23">
        <f>КВОТА!D315</f>
        <v>51</v>
      </c>
      <c r="H224" s="23">
        <f>КВОТА!I315</f>
        <v>3</v>
      </c>
      <c r="I224" s="72">
        <f>КВОТА!F315</f>
        <v>1</v>
      </c>
      <c r="J224" s="23">
        <f>КВОТА!G315</f>
        <v>0</v>
      </c>
      <c r="K224" s="23">
        <f>КВОТА!J315</f>
        <v>1</v>
      </c>
      <c r="L224" s="72">
        <v>0</v>
      </c>
      <c r="M224" s="23">
        <f>КВОТА!O315</f>
        <v>0</v>
      </c>
      <c r="N224" s="72">
        <v>0</v>
      </c>
      <c r="O224" s="72">
        <v>0</v>
      </c>
      <c r="P224" s="92">
        <v>0</v>
      </c>
      <c r="Q224" s="24" t="s">
        <v>528</v>
      </c>
      <c r="R224" s="72" t="s">
        <v>274</v>
      </c>
    </row>
    <row r="225" spans="1:19" ht="60" customHeight="1">
      <c r="A225" s="83">
        <v>213</v>
      </c>
      <c r="B225" s="72">
        <v>75403</v>
      </c>
      <c r="C225" s="72" t="s">
        <v>37</v>
      </c>
      <c r="D225" s="27" t="s">
        <v>680</v>
      </c>
      <c r="E225" s="30" t="s">
        <v>678</v>
      </c>
      <c r="F225" s="23">
        <f>КВОТА!C417</f>
        <v>47</v>
      </c>
      <c r="G225" s="23">
        <f>КВОТА!D417</f>
        <v>47</v>
      </c>
      <c r="H225" s="23">
        <f>КВОТА!I417</f>
        <v>1</v>
      </c>
      <c r="I225" s="72">
        <f>КВОТА!F417</f>
        <v>1</v>
      </c>
      <c r="J225" s="23">
        <f>КВОТА!G417</f>
        <v>0</v>
      </c>
      <c r="K225" s="23">
        <f>КВОТА!J417</f>
        <v>1</v>
      </c>
      <c r="L225" s="72">
        <v>0</v>
      </c>
      <c r="M225" s="23">
        <f>КВОТА!O417</f>
        <v>0</v>
      </c>
      <c r="N225" s="72">
        <v>0</v>
      </c>
      <c r="O225" s="69">
        <v>0</v>
      </c>
      <c r="P225" s="92">
        <v>0</v>
      </c>
      <c r="Q225" s="24" t="s">
        <v>528</v>
      </c>
      <c r="R225" s="72" t="s">
        <v>274</v>
      </c>
    </row>
    <row r="226" spans="1:19" ht="65.45" hidden="1" customHeight="1">
      <c r="A226" s="83">
        <v>214</v>
      </c>
      <c r="B226" s="72">
        <v>30002</v>
      </c>
      <c r="C226" s="72" t="s">
        <v>384</v>
      </c>
      <c r="D226" s="27" t="s">
        <v>385</v>
      </c>
      <c r="E226" s="30" t="s">
        <v>536</v>
      </c>
      <c r="F226" s="23">
        <f>КВОТА!C110</f>
        <v>133</v>
      </c>
      <c r="G226" s="23">
        <f>КВОТА!D110</f>
        <v>133</v>
      </c>
      <c r="H226" s="23">
        <f>КВОТА!I110</f>
        <v>1</v>
      </c>
      <c r="I226" s="72">
        <f>КВОТА!F110</f>
        <v>4</v>
      </c>
      <c r="J226" s="23">
        <f>КВОТА!G110</f>
        <v>0</v>
      </c>
      <c r="K226" s="23">
        <f>КВОТА!J110</f>
        <v>1</v>
      </c>
      <c r="L226" s="72">
        <v>0</v>
      </c>
      <c r="M226" s="23">
        <f>КВОТА!O110</f>
        <v>3</v>
      </c>
      <c r="N226" s="72">
        <v>0</v>
      </c>
      <c r="O226" s="92">
        <v>0</v>
      </c>
      <c r="P226" s="92">
        <v>0</v>
      </c>
      <c r="Q226" s="24" t="s">
        <v>527</v>
      </c>
      <c r="R226" s="72" t="s">
        <v>208</v>
      </c>
      <c r="S226" s="19"/>
    </row>
    <row r="227" spans="1:19" s="14" customFormat="1" ht="18.75" hidden="1" customHeight="1">
      <c r="A227" s="146" t="s">
        <v>507</v>
      </c>
      <c r="B227" s="147"/>
      <c r="C227" s="147"/>
      <c r="D227" s="147"/>
      <c r="E227" s="147"/>
      <c r="F227" s="147"/>
      <c r="G227" s="147"/>
      <c r="H227" s="147"/>
      <c r="I227" s="147"/>
      <c r="J227" s="147"/>
      <c r="K227" s="147"/>
      <c r="L227" s="147"/>
      <c r="M227" s="147"/>
      <c r="N227" s="147"/>
      <c r="O227" s="148"/>
      <c r="P227" s="149"/>
      <c r="Q227" s="48"/>
      <c r="R227" s="72"/>
      <c r="S227" s="13"/>
    </row>
    <row r="228" spans="1:19" s="14" customFormat="1" ht="18.75" hidden="1" customHeight="1">
      <c r="A228" s="145" t="s">
        <v>17</v>
      </c>
      <c r="B228" s="145"/>
      <c r="C228" s="145"/>
      <c r="D228" s="145"/>
      <c r="E228" s="71">
        <v>132</v>
      </c>
      <c r="F228" s="71">
        <f t="shared" ref="F228:P228" si="1">SUM(F229:F362)</f>
        <v>19318</v>
      </c>
      <c r="G228" s="82">
        <f t="shared" si="1"/>
        <v>16910</v>
      </c>
      <c r="H228" s="82">
        <f t="shared" si="1"/>
        <v>449</v>
      </c>
      <c r="I228" s="82">
        <f t="shared" si="1"/>
        <v>416</v>
      </c>
      <c r="J228" s="82">
        <f t="shared" si="1"/>
        <v>25</v>
      </c>
      <c r="K228" s="82">
        <f t="shared" si="1"/>
        <v>340</v>
      </c>
      <c r="L228" s="82">
        <f t="shared" si="1"/>
        <v>23</v>
      </c>
      <c r="M228" s="82">
        <f t="shared" si="1"/>
        <v>76</v>
      </c>
      <c r="N228" s="82">
        <f t="shared" si="1"/>
        <v>2</v>
      </c>
      <c r="O228" s="82">
        <f t="shared" si="1"/>
        <v>11</v>
      </c>
      <c r="P228" s="82">
        <f t="shared" si="1"/>
        <v>1</v>
      </c>
      <c r="Q228" s="48"/>
      <c r="R228" s="72"/>
      <c r="S228" s="13"/>
    </row>
    <row r="229" spans="1:19" ht="60.6" hidden="1" customHeight="1">
      <c r="A229" s="72">
        <v>1</v>
      </c>
      <c r="B229" s="21">
        <v>12247</v>
      </c>
      <c r="C229" s="22" t="s">
        <v>282</v>
      </c>
      <c r="D229" s="22" t="s">
        <v>283</v>
      </c>
      <c r="E229" s="8" t="s">
        <v>741</v>
      </c>
      <c r="F229" s="23">
        <f>КВОТА!C58</f>
        <v>337</v>
      </c>
      <c r="G229" s="23">
        <f>КВОТА!D58</f>
        <v>213</v>
      </c>
      <c r="H229" s="23">
        <f>КВОТА!I58</f>
        <v>13</v>
      </c>
      <c r="I229" s="72">
        <f>КВОТА!F58</f>
        <v>6</v>
      </c>
      <c r="J229" s="23">
        <f>КВОТА!G58</f>
        <v>1</v>
      </c>
      <c r="K229" s="23">
        <f>КВОТА!J58</f>
        <v>6</v>
      </c>
      <c r="L229" s="23">
        <v>1</v>
      </c>
      <c r="M229" s="23">
        <f>КВОТА!O58</f>
        <v>0</v>
      </c>
      <c r="N229" s="23">
        <v>0</v>
      </c>
      <c r="O229" s="23">
        <v>0</v>
      </c>
      <c r="P229" s="23">
        <v>0</v>
      </c>
      <c r="Q229" s="6" t="s">
        <v>509</v>
      </c>
      <c r="R229" s="72" t="s">
        <v>20</v>
      </c>
    </row>
    <row r="230" spans="1:19" ht="60.6" hidden="1" customHeight="1">
      <c r="A230" s="72">
        <v>2</v>
      </c>
      <c r="B230" s="72">
        <v>12267</v>
      </c>
      <c r="C230" s="72" t="s">
        <v>284</v>
      </c>
      <c r="D230" s="27" t="s">
        <v>285</v>
      </c>
      <c r="E230" s="8" t="s">
        <v>911</v>
      </c>
      <c r="F230" s="23">
        <f>КВОТА!C338</f>
        <v>41</v>
      </c>
      <c r="G230" s="23">
        <f>КВОТА!D338</f>
        <v>40</v>
      </c>
      <c r="H230" s="23">
        <f>КВОТА!I166</f>
        <v>1</v>
      </c>
      <c r="I230" s="72">
        <f>КВОТА!F166</f>
        <v>1</v>
      </c>
      <c r="J230" s="23">
        <f>КВОТА!G166</f>
        <v>0</v>
      </c>
      <c r="K230" s="23">
        <f>КВОТА!J166</f>
        <v>1</v>
      </c>
      <c r="L230" s="23">
        <v>0</v>
      </c>
      <c r="M230" s="23">
        <f>КВОТА!O166</f>
        <v>0</v>
      </c>
      <c r="N230" s="23">
        <v>0</v>
      </c>
      <c r="O230" s="23">
        <v>0</v>
      </c>
      <c r="P230" s="23">
        <v>0</v>
      </c>
      <c r="Q230" s="19" t="s">
        <v>514</v>
      </c>
      <c r="R230" s="72" t="s">
        <v>20</v>
      </c>
    </row>
    <row r="231" spans="1:19" ht="60.6" hidden="1" customHeight="1">
      <c r="A231" s="72">
        <v>3</v>
      </c>
      <c r="B231" s="72">
        <v>12300</v>
      </c>
      <c r="C231" s="27" t="s">
        <v>287</v>
      </c>
      <c r="D231" s="27" t="s">
        <v>288</v>
      </c>
      <c r="E231" s="8" t="s">
        <v>690</v>
      </c>
      <c r="F231" s="23">
        <f>КВОТА!C53</f>
        <v>107</v>
      </c>
      <c r="G231" s="23">
        <f>КВОТА!D53</f>
        <v>81</v>
      </c>
      <c r="H231" s="23">
        <f>КВОТА!I53</f>
        <v>1</v>
      </c>
      <c r="I231" s="72">
        <f>КВОТА!F53</f>
        <v>1</v>
      </c>
      <c r="J231" s="23">
        <f>КВОТА!G53</f>
        <v>0</v>
      </c>
      <c r="K231" s="23">
        <f>КВОТА!J53</f>
        <v>1</v>
      </c>
      <c r="L231" s="23">
        <v>0</v>
      </c>
      <c r="M231" s="23">
        <f>КВОТА!O53</f>
        <v>0</v>
      </c>
      <c r="N231" s="23">
        <v>0</v>
      </c>
      <c r="O231" s="23">
        <v>0</v>
      </c>
      <c r="P231" s="23">
        <v>0</v>
      </c>
      <c r="Q231" s="19" t="s">
        <v>510</v>
      </c>
      <c r="R231" s="72" t="s">
        <v>20</v>
      </c>
    </row>
    <row r="232" spans="1:19" ht="60.6" hidden="1" customHeight="1">
      <c r="A232" s="83">
        <v>4</v>
      </c>
      <c r="B232" s="72">
        <v>12300</v>
      </c>
      <c r="C232" s="72" t="s">
        <v>289</v>
      </c>
      <c r="D232" s="27" t="s">
        <v>290</v>
      </c>
      <c r="E232" s="8" t="s">
        <v>912</v>
      </c>
      <c r="F232" s="23">
        <f>КВОТА!C200</f>
        <v>69</v>
      </c>
      <c r="G232" s="23">
        <f>КВОТА!D200</f>
        <v>69</v>
      </c>
      <c r="H232" s="23">
        <f>КВОТА!I200</f>
        <v>2</v>
      </c>
      <c r="I232" s="72">
        <f>КВОТА!F200</f>
        <v>1</v>
      </c>
      <c r="J232" s="23">
        <f>КВОТА!G200</f>
        <v>0</v>
      </c>
      <c r="K232" s="23">
        <f>КВОТА!J200</f>
        <v>1</v>
      </c>
      <c r="L232" s="23">
        <v>0</v>
      </c>
      <c r="M232" s="23">
        <f>КВОТА!O200</f>
        <v>0</v>
      </c>
      <c r="N232" s="23">
        <v>0</v>
      </c>
      <c r="O232" s="23">
        <v>0</v>
      </c>
      <c r="P232" s="23">
        <v>0</v>
      </c>
      <c r="Q232" s="19" t="s">
        <v>510</v>
      </c>
      <c r="R232" s="72" t="s">
        <v>20</v>
      </c>
    </row>
    <row r="233" spans="1:19" ht="64.150000000000006" hidden="1" customHeight="1">
      <c r="A233" s="83">
        <v>5</v>
      </c>
      <c r="B233" s="72"/>
      <c r="C233" s="72" t="s">
        <v>533</v>
      </c>
      <c r="D233" s="27" t="s">
        <v>532</v>
      </c>
      <c r="E233" s="10" t="s">
        <v>930</v>
      </c>
      <c r="F233" s="23">
        <f>КВОТА!C201</f>
        <v>41</v>
      </c>
      <c r="G233" s="23">
        <f>КВОТА!D201</f>
        <v>41</v>
      </c>
      <c r="H233" s="23">
        <f>SUM(КВОТА!I201)</f>
        <v>0</v>
      </c>
      <c r="I233" s="23">
        <f>SUM(КВОТА!F201)</f>
        <v>1</v>
      </c>
      <c r="J233" s="23">
        <f>КВОТА!G201</f>
        <v>0</v>
      </c>
      <c r="K233" s="23">
        <f>SUM(КВОТА!J201)</f>
        <v>0</v>
      </c>
      <c r="L233" s="23">
        <f>КВОТА!I201</f>
        <v>0</v>
      </c>
      <c r="M233" s="23">
        <f>SUM(КВОТА!O201)</f>
        <v>1</v>
      </c>
      <c r="N233" s="23"/>
      <c r="O233" s="23"/>
      <c r="P233" s="23"/>
      <c r="Q233" s="19" t="s">
        <v>510</v>
      </c>
      <c r="R233" s="72" t="s">
        <v>20</v>
      </c>
    </row>
    <row r="234" spans="1:19" ht="60.6" hidden="1" customHeight="1">
      <c r="A234" s="83">
        <v>6</v>
      </c>
      <c r="B234" s="72">
        <v>12300</v>
      </c>
      <c r="C234" s="72" t="s">
        <v>291</v>
      </c>
      <c r="D234" s="27" t="s">
        <v>292</v>
      </c>
      <c r="E234" s="8" t="s">
        <v>913</v>
      </c>
      <c r="F234" s="23">
        <f>КВОТА!C197</f>
        <v>50</v>
      </c>
      <c r="G234" s="23">
        <f>КВОТА!D197</f>
        <v>50</v>
      </c>
      <c r="H234" s="23">
        <f>КВОТА!I197</f>
        <v>2</v>
      </c>
      <c r="I234" s="72">
        <f>КВОТА!F197</f>
        <v>1</v>
      </c>
      <c r="J234" s="23">
        <f>КВОТА!G197</f>
        <v>0</v>
      </c>
      <c r="K234" s="23">
        <f>КВОТА!J197</f>
        <v>1</v>
      </c>
      <c r="L234" s="23">
        <v>0</v>
      </c>
      <c r="M234" s="23">
        <f>КВОТА!O197</f>
        <v>0</v>
      </c>
      <c r="N234" s="23">
        <v>0</v>
      </c>
      <c r="O234" s="23">
        <v>0</v>
      </c>
      <c r="P234" s="23">
        <v>0</v>
      </c>
      <c r="Q234" s="19" t="s">
        <v>510</v>
      </c>
      <c r="R234" s="72" t="s">
        <v>20</v>
      </c>
    </row>
    <row r="235" spans="1:19" ht="60.6" hidden="1" customHeight="1">
      <c r="A235" s="83">
        <v>7</v>
      </c>
      <c r="B235" s="72">
        <v>12300</v>
      </c>
      <c r="C235" s="72" t="s">
        <v>293</v>
      </c>
      <c r="D235" s="27" t="s">
        <v>294</v>
      </c>
      <c r="E235" s="8" t="s">
        <v>739</v>
      </c>
      <c r="F235" s="23">
        <f>КВОТА!C52</f>
        <v>343</v>
      </c>
      <c r="G235" s="23">
        <f>КВОТА!D52</f>
        <v>333</v>
      </c>
      <c r="H235" s="23">
        <f>КВОТА!I52</f>
        <v>8</v>
      </c>
      <c r="I235" s="72">
        <f>КВОТА!F52</f>
        <v>10</v>
      </c>
      <c r="J235" s="23">
        <f>КВОТА!G52</f>
        <v>1</v>
      </c>
      <c r="K235" s="23">
        <f>КВОТА!J52</f>
        <v>8</v>
      </c>
      <c r="L235" s="23">
        <f>SUBTOTAL(9,КВОТА!K52)</f>
        <v>1</v>
      </c>
      <c r="M235" s="23">
        <f>КВОТА!O52</f>
        <v>2</v>
      </c>
      <c r="N235" s="23">
        <f>SUBTOTAL(9,КВОТА!P52)</f>
        <v>0</v>
      </c>
      <c r="O235" s="23">
        <v>0</v>
      </c>
      <c r="P235" s="23">
        <v>0</v>
      </c>
      <c r="Q235" s="19" t="s">
        <v>510</v>
      </c>
      <c r="R235" s="72" t="s">
        <v>20</v>
      </c>
    </row>
    <row r="236" spans="1:19" ht="60.6" hidden="1" customHeight="1">
      <c r="A236" s="83">
        <v>8</v>
      </c>
      <c r="B236" s="72">
        <v>12300</v>
      </c>
      <c r="C236" s="72" t="s">
        <v>119</v>
      </c>
      <c r="D236" s="27" t="s">
        <v>295</v>
      </c>
      <c r="E236" s="8" t="s">
        <v>914</v>
      </c>
      <c r="F236" s="23">
        <f>КВОТА!C199</f>
        <v>73</v>
      </c>
      <c r="G236" s="23">
        <f>КВОТА!D199</f>
        <v>73</v>
      </c>
      <c r="H236" s="23">
        <f>КВОТА!I199</f>
        <v>1</v>
      </c>
      <c r="I236" s="72">
        <f>КВОТА!F199</f>
        <v>1</v>
      </c>
      <c r="J236" s="23">
        <f>КВОТА!G199</f>
        <v>0</v>
      </c>
      <c r="K236" s="23">
        <f>КВОТА!J199</f>
        <v>1</v>
      </c>
      <c r="L236" s="23">
        <v>0</v>
      </c>
      <c r="M236" s="23">
        <f>КВОТА!O199</f>
        <v>0</v>
      </c>
      <c r="N236" s="23">
        <v>0</v>
      </c>
      <c r="O236" s="23">
        <v>0</v>
      </c>
      <c r="P236" s="23">
        <v>0</v>
      </c>
      <c r="Q236" s="19" t="s">
        <v>510</v>
      </c>
      <c r="R236" s="72" t="s">
        <v>20</v>
      </c>
    </row>
    <row r="237" spans="1:19" ht="60.6" hidden="1" customHeight="1">
      <c r="A237" s="83">
        <v>9</v>
      </c>
      <c r="B237" s="72">
        <v>12300</v>
      </c>
      <c r="C237" s="72">
        <v>80</v>
      </c>
      <c r="D237" s="27" t="s">
        <v>296</v>
      </c>
      <c r="E237" s="8" t="s">
        <v>915</v>
      </c>
      <c r="F237" s="23">
        <f>КВОТА!C204</f>
        <v>56</v>
      </c>
      <c r="G237" s="23">
        <f>КВОТА!D204</f>
        <v>56</v>
      </c>
      <c r="H237" s="23">
        <f>КВОТА!I204</f>
        <v>1</v>
      </c>
      <c r="I237" s="72">
        <f>КВОТА!F204</f>
        <v>1</v>
      </c>
      <c r="J237" s="23">
        <f>КВОТА!G204</f>
        <v>0</v>
      </c>
      <c r="K237" s="23">
        <f>КВОТА!J204</f>
        <v>1</v>
      </c>
      <c r="L237" s="23">
        <v>0</v>
      </c>
      <c r="M237" s="23">
        <f>КВОТА!O204</f>
        <v>0</v>
      </c>
      <c r="N237" s="23">
        <v>0</v>
      </c>
      <c r="O237" s="23">
        <v>0</v>
      </c>
      <c r="P237" s="23">
        <v>0</v>
      </c>
      <c r="Q237" s="19" t="s">
        <v>510</v>
      </c>
      <c r="R237" s="72" t="s">
        <v>20</v>
      </c>
    </row>
    <row r="238" spans="1:19" ht="64.150000000000006" hidden="1" customHeight="1">
      <c r="A238" s="83">
        <v>10</v>
      </c>
      <c r="B238" s="72">
        <v>12300</v>
      </c>
      <c r="C238" s="72" t="s">
        <v>935</v>
      </c>
      <c r="D238" s="27" t="s">
        <v>935</v>
      </c>
      <c r="E238" s="8" t="s">
        <v>934</v>
      </c>
      <c r="F238" s="23">
        <f>КВОТА!C340</f>
        <v>42</v>
      </c>
      <c r="G238" s="23">
        <f>КВОТА!D340</f>
        <v>41</v>
      </c>
      <c r="H238" s="23">
        <f>КВОТА!I340</f>
        <v>2</v>
      </c>
      <c r="I238" s="72">
        <f>КВОТА!F340</f>
        <v>1</v>
      </c>
      <c r="J238" s="23">
        <f>КВОТА!G340</f>
        <v>0</v>
      </c>
      <c r="K238" s="23">
        <f>КВОТА!J340</f>
        <v>1</v>
      </c>
      <c r="L238" s="23">
        <v>0</v>
      </c>
      <c r="M238" s="23">
        <f>КВОТА!O340</f>
        <v>0</v>
      </c>
      <c r="N238" s="23">
        <v>0</v>
      </c>
      <c r="O238" s="23">
        <v>0</v>
      </c>
      <c r="P238" s="23">
        <v>0</v>
      </c>
      <c r="Q238" s="6" t="s">
        <v>510</v>
      </c>
      <c r="R238" s="72"/>
    </row>
    <row r="239" spans="1:19" ht="60.6" hidden="1" customHeight="1">
      <c r="A239" s="83">
        <v>11</v>
      </c>
      <c r="B239" s="72">
        <v>12300</v>
      </c>
      <c r="C239" s="72" t="s">
        <v>286</v>
      </c>
      <c r="D239" s="27" t="s">
        <v>297</v>
      </c>
      <c r="E239" s="8" t="s">
        <v>916</v>
      </c>
      <c r="F239" s="23">
        <f>КВОТА!C341</f>
        <v>46</v>
      </c>
      <c r="G239" s="23">
        <f>КВОТА!D341</f>
        <v>46</v>
      </c>
      <c r="H239" s="23">
        <f>КВОТА!I341</f>
        <v>1</v>
      </c>
      <c r="I239" s="72">
        <f>КВОТА!F341</f>
        <v>1</v>
      </c>
      <c r="J239" s="23">
        <f>КВОТА!G341</f>
        <v>0</v>
      </c>
      <c r="K239" s="23">
        <f>КВОТА!J341</f>
        <v>1</v>
      </c>
      <c r="L239" s="23">
        <v>0</v>
      </c>
      <c r="M239" s="23">
        <f>КВОТА!O341</f>
        <v>0</v>
      </c>
      <c r="N239" s="23">
        <f>SUM(КВОТА!P341)</f>
        <v>0</v>
      </c>
      <c r="O239" s="23">
        <v>0</v>
      </c>
      <c r="P239" s="23">
        <v>0</v>
      </c>
      <c r="Q239" s="19" t="s">
        <v>510</v>
      </c>
      <c r="R239" s="72" t="s">
        <v>20</v>
      </c>
    </row>
    <row r="240" spans="1:19" ht="60.6" hidden="1" customHeight="1">
      <c r="A240" s="83">
        <v>12</v>
      </c>
      <c r="B240" s="72">
        <v>12300</v>
      </c>
      <c r="C240" s="72" t="s">
        <v>298</v>
      </c>
      <c r="D240" s="27" t="s">
        <v>299</v>
      </c>
      <c r="E240" s="8" t="s">
        <v>917</v>
      </c>
      <c r="F240" s="23">
        <f>КВОТА!C198</f>
        <v>80</v>
      </c>
      <c r="G240" s="23">
        <f>КВОТА!D198</f>
        <v>77</v>
      </c>
      <c r="H240" s="23">
        <f>SUM(КВОТА!I198)</f>
        <v>0</v>
      </c>
      <c r="I240" s="23">
        <f>КВОТА!F198</f>
        <v>1</v>
      </c>
      <c r="J240" s="23">
        <f>КВОТА!G198</f>
        <v>0</v>
      </c>
      <c r="K240" s="23">
        <f>SUBTOTAL(9,КВОТА!J198)</f>
        <v>0</v>
      </c>
      <c r="L240" s="23">
        <v>0</v>
      </c>
      <c r="M240" s="23">
        <f>SUM(КВОТА!O198)</f>
        <v>1</v>
      </c>
      <c r="N240" s="23">
        <v>0</v>
      </c>
      <c r="O240" s="23">
        <v>0</v>
      </c>
      <c r="P240" s="23">
        <v>0</v>
      </c>
      <c r="Q240" s="19" t="s">
        <v>510</v>
      </c>
      <c r="R240" s="72" t="s">
        <v>20</v>
      </c>
    </row>
    <row r="241" spans="1:18" ht="60.6" hidden="1" customHeight="1">
      <c r="A241" s="83">
        <v>13</v>
      </c>
      <c r="B241" s="72">
        <v>12300</v>
      </c>
      <c r="C241" s="72" t="s">
        <v>300</v>
      </c>
      <c r="D241" s="27" t="s">
        <v>301</v>
      </c>
      <c r="E241" s="8" t="s">
        <v>738</v>
      </c>
      <c r="F241" s="23">
        <f>КВОТА!C65</f>
        <v>56</v>
      </c>
      <c r="G241" s="23">
        <f>КВОТА!D65</f>
        <v>56</v>
      </c>
      <c r="H241" s="23">
        <f>КВОТА!I65</f>
        <v>1</v>
      </c>
      <c r="I241" s="72">
        <f>КВОТА!F65</f>
        <v>1</v>
      </c>
      <c r="J241" s="23">
        <f>КВОТА!G65</f>
        <v>0</v>
      </c>
      <c r="K241" s="23">
        <f>КВОТА!J65</f>
        <v>1</v>
      </c>
      <c r="L241" s="23">
        <v>0</v>
      </c>
      <c r="M241" s="23">
        <f>КВОТА!O65</f>
        <v>0</v>
      </c>
      <c r="N241" s="23">
        <v>0</v>
      </c>
      <c r="O241" s="23">
        <v>0</v>
      </c>
      <c r="P241" s="23">
        <v>0</v>
      </c>
      <c r="Q241" s="19" t="s">
        <v>510</v>
      </c>
      <c r="R241" s="72" t="s">
        <v>20</v>
      </c>
    </row>
    <row r="242" spans="1:18" ht="60.6" hidden="1" customHeight="1">
      <c r="A242" s="83">
        <v>14</v>
      </c>
      <c r="B242" s="72">
        <v>12300</v>
      </c>
      <c r="C242" s="72">
        <v>52</v>
      </c>
      <c r="D242" s="27" t="s">
        <v>302</v>
      </c>
      <c r="E242" s="8" t="s">
        <v>776</v>
      </c>
      <c r="F242" s="23">
        <f>КВОТА!C193</f>
        <v>87</v>
      </c>
      <c r="G242" s="23">
        <f>КВОТА!D193</f>
        <v>40</v>
      </c>
      <c r="H242" s="23">
        <f>КВОТА!I193</f>
        <v>1</v>
      </c>
      <c r="I242" s="72">
        <f>КВОТА!F193</f>
        <v>1</v>
      </c>
      <c r="J242" s="23">
        <f>КВОТА!G193</f>
        <v>0</v>
      </c>
      <c r="K242" s="23">
        <f>КВОТА!J193</f>
        <v>1</v>
      </c>
      <c r="L242" s="23">
        <v>0</v>
      </c>
      <c r="M242" s="23">
        <f>КВОТА!O193</f>
        <v>0</v>
      </c>
      <c r="N242" s="23">
        <v>0</v>
      </c>
      <c r="O242" s="23">
        <v>0</v>
      </c>
      <c r="P242" s="23">
        <v>0</v>
      </c>
      <c r="Q242" s="19" t="s">
        <v>510</v>
      </c>
      <c r="R242" s="72" t="s">
        <v>20</v>
      </c>
    </row>
    <row r="243" spans="1:18" ht="60.6" hidden="1" customHeight="1">
      <c r="A243" s="83">
        <v>15</v>
      </c>
      <c r="B243" s="72">
        <v>12300</v>
      </c>
      <c r="C243" s="72" t="s">
        <v>303</v>
      </c>
      <c r="D243" s="27" t="s">
        <v>304</v>
      </c>
      <c r="E243" s="8" t="s">
        <v>918</v>
      </c>
      <c r="F243" s="23">
        <f>КВОТА!C202</f>
        <v>71</v>
      </c>
      <c r="G243" s="23">
        <f>КВОТА!D202</f>
        <v>71</v>
      </c>
      <c r="H243" s="23">
        <f>КВОТА!I202</f>
        <v>4</v>
      </c>
      <c r="I243" s="72">
        <f>КВОТА!F202</f>
        <v>1</v>
      </c>
      <c r="J243" s="23">
        <f>КВОТА!G202</f>
        <v>0</v>
      </c>
      <c r="K243" s="23">
        <f>КВОТА!J202</f>
        <v>1</v>
      </c>
      <c r="L243" s="23">
        <v>0</v>
      </c>
      <c r="M243" s="23">
        <f>КВОТА!O202</f>
        <v>0</v>
      </c>
      <c r="N243" s="23">
        <v>0</v>
      </c>
      <c r="O243" s="23">
        <v>0</v>
      </c>
      <c r="P243" s="23">
        <v>0</v>
      </c>
      <c r="Q243" s="19" t="s">
        <v>510</v>
      </c>
      <c r="R243" s="72" t="s">
        <v>20</v>
      </c>
    </row>
    <row r="244" spans="1:18" ht="60.6" hidden="1" customHeight="1">
      <c r="A244" s="83">
        <v>16</v>
      </c>
      <c r="B244" s="83">
        <v>12300</v>
      </c>
      <c r="C244" s="83"/>
      <c r="D244" s="27"/>
      <c r="E244" s="10" t="s">
        <v>966</v>
      </c>
      <c r="F244" s="23">
        <f>КВОТА!C203</f>
        <v>79</v>
      </c>
      <c r="G244" s="23">
        <f>КВОТА!D203</f>
        <v>79</v>
      </c>
      <c r="H244" s="23">
        <f>КВОТА!I203</f>
        <v>1</v>
      </c>
      <c r="I244" s="83">
        <f>КВОТА!F203</f>
        <v>1</v>
      </c>
      <c r="J244" s="23">
        <f>КВОТА!G203</f>
        <v>0</v>
      </c>
      <c r="K244" s="23">
        <f>КВОТА!J203</f>
        <v>1</v>
      </c>
      <c r="L244" s="23">
        <v>0</v>
      </c>
      <c r="M244" s="23">
        <f>КВОТА!O203</f>
        <v>0</v>
      </c>
      <c r="N244" s="23">
        <v>0</v>
      </c>
      <c r="O244" s="23">
        <v>0</v>
      </c>
      <c r="P244" s="23">
        <v>0</v>
      </c>
      <c r="Q244" s="19" t="s">
        <v>510</v>
      </c>
      <c r="R244" s="83" t="s">
        <v>20</v>
      </c>
    </row>
    <row r="245" spans="1:18" ht="60.6" hidden="1" customHeight="1">
      <c r="A245" s="83">
        <v>17</v>
      </c>
      <c r="B245" s="72">
        <v>12300</v>
      </c>
      <c r="C245" s="72" t="s">
        <v>305</v>
      </c>
      <c r="D245" s="27" t="s">
        <v>306</v>
      </c>
      <c r="E245" s="8" t="s">
        <v>702</v>
      </c>
      <c r="F245" s="23">
        <f>КВОТА!C44</f>
        <v>338</v>
      </c>
      <c r="G245" s="23">
        <f>КВОТА!D44</f>
        <v>195</v>
      </c>
      <c r="H245" s="23">
        <f>КВОТА!I44</f>
        <v>5</v>
      </c>
      <c r="I245" s="72">
        <f>КВОТА!F44</f>
        <v>5</v>
      </c>
      <c r="J245" s="23">
        <f>КВОТА!G44</f>
        <v>0</v>
      </c>
      <c r="K245" s="23">
        <f>КВОТА!J44</f>
        <v>5</v>
      </c>
      <c r="L245" s="23">
        <f>SUM(КВОТА!K44)</f>
        <v>0</v>
      </c>
      <c r="M245" s="23">
        <f>КВОТА!O44</f>
        <v>0</v>
      </c>
      <c r="N245" s="23">
        <f>SUM(КВОТА!P44)</f>
        <v>0</v>
      </c>
      <c r="O245" s="23">
        <v>0</v>
      </c>
      <c r="P245" s="23">
        <v>0</v>
      </c>
      <c r="Q245" s="19" t="s">
        <v>510</v>
      </c>
      <c r="R245" s="72" t="s">
        <v>20</v>
      </c>
    </row>
    <row r="246" spans="1:18" ht="60.6" hidden="1" customHeight="1">
      <c r="A246" s="83">
        <v>18</v>
      </c>
      <c r="B246" s="21">
        <v>12300</v>
      </c>
      <c r="C246" s="21" t="s">
        <v>307</v>
      </c>
      <c r="D246" s="22" t="s">
        <v>308</v>
      </c>
      <c r="E246" s="8" t="s">
        <v>783</v>
      </c>
      <c r="F246" s="23">
        <f>КВОТА!C196</f>
        <v>93</v>
      </c>
      <c r="G246" s="23">
        <f>КВОТА!D196</f>
        <v>93</v>
      </c>
      <c r="H246" s="23">
        <f>SUBTOTAL(9,КВОТА!I196)</f>
        <v>4</v>
      </c>
      <c r="I246" s="72">
        <f>КВОТА!F196</f>
        <v>1</v>
      </c>
      <c r="J246" s="23">
        <f>КВОТА!G196</f>
        <v>0</v>
      </c>
      <c r="K246" s="23">
        <f>КВОТА!J196</f>
        <v>1</v>
      </c>
      <c r="L246" s="23">
        <v>0</v>
      </c>
      <c r="M246" s="23">
        <f>КВОТА!O196</f>
        <v>0</v>
      </c>
      <c r="N246" s="23">
        <v>0</v>
      </c>
      <c r="O246" s="23">
        <v>1</v>
      </c>
      <c r="P246" s="23">
        <v>0</v>
      </c>
      <c r="Q246" s="19" t="s">
        <v>510</v>
      </c>
      <c r="R246" s="72" t="s">
        <v>20</v>
      </c>
    </row>
    <row r="247" spans="1:18" ht="47.45" hidden="1" customHeight="1">
      <c r="A247" s="83">
        <v>19</v>
      </c>
      <c r="B247" s="21">
        <v>12267</v>
      </c>
      <c r="C247" s="21" t="s">
        <v>309</v>
      </c>
      <c r="D247" s="22" t="s">
        <v>310</v>
      </c>
      <c r="E247" s="8" t="s">
        <v>707</v>
      </c>
      <c r="F247" s="23">
        <f>КВОТА!C15</f>
        <v>315</v>
      </c>
      <c r="G247" s="23">
        <f>КВОТА!D15</f>
        <v>99</v>
      </c>
      <c r="H247" s="23">
        <f>КВОТА!I15</f>
        <v>5</v>
      </c>
      <c r="I247" s="72">
        <f>КВОТА!F15</f>
        <v>1</v>
      </c>
      <c r="J247" s="23">
        <f>КВОТА!G15</f>
        <v>0</v>
      </c>
      <c r="K247" s="23">
        <f>КВОТА!J15</f>
        <v>1</v>
      </c>
      <c r="L247" s="23">
        <f>SUBTOTAL(9,КВОТА!K15)</f>
        <v>0</v>
      </c>
      <c r="M247" s="23">
        <f>КВОТА!O15</f>
        <v>0</v>
      </c>
      <c r="N247" s="23">
        <v>0</v>
      </c>
      <c r="O247" s="23">
        <v>0</v>
      </c>
      <c r="P247" s="23">
        <v>0</v>
      </c>
      <c r="Q247" s="19" t="s">
        <v>514</v>
      </c>
      <c r="R247" s="72" t="s">
        <v>20</v>
      </c>
    </row>
    <row r="248" spans="1:18" ht="47.45" hidden="1" customHeight="1">
      <c r="A248" s="83">
        <v>20</v>
      </c>
      <c r="B248" s="21">
        <v>12267</v>
      </c>
      <c r="C248" s="21" t="s">
        <v>311</v>
      </c>
      <c r="D248" s="22" t="s">
        <v>312</v>
      </c>
      <c r="E248" s="8" t="s">
        <v>700</v>
      </c>
      <c r="F248" s="23">
        <f>КВОТА!C14</f>
        <v>664</v>
      </c>
      <c r="G248" s="23">
        <f>КВОТА!D14</f>
        <v>644</v>
      </c>
      <c r="H248" s="23">
        <f>КВОТА!I14</f>
        <v>19</v>
      </c>
      <c r="I248" s="72">
        <f>КВОТА!F14</f>
        <v>19</v>
      </c>
      <c r="J248" s="23">
        <f>КВОТА!G14</f>
        <v>2</v>
      </c>
      <c r="K248" s="23">
        <f>КВОТА!J14</f>
        <v>19</v>
      </c>
      <c r="L248" s="23">
        <v>2</v>
      </c>
      <c r="M248" s="23">
        <f>КВОТА!O14</f>
        <v>0</v>
      </c>
      <c r="N248" s="23">
        <v>0</v>
      </c>
      <c r="O248" s="23">
        <v>1</v>
      </c>
      <c r="P248" s="23">
        <v>0</v>
      </c>
      <c r="Q248" s="19" t="s">
        <v>514</v>
      </c>
      <c r="R248" s="72" t="s">
        <v>20</v>
      </c>
    </row>
    <row r="249" spans="1:18" ht="47.45" hidden="1" customHeight="1">
      <c r="A249" s="83">
        <v>21</v>
      </c>
      <c r="B249" s="21">
        <v>12247</v>
      </c>
      <c r="C249" s="21" t="s">
        <v>313</v>
      </c>
      <c r="D249" s="22" t="s">
        <v>314</v>
      </c>
      <c r="E249" s="8" t="s">
        <v>701</v>
      </c>
      <c r="F249" s="23">
        <f>КВОТА!C56</f>
        <v>144</v>
      </c>
      <c r="G249" s="23">
        <f>КВОТА!D56</f>
        <v>144</v>
      </c>
      <c r="H249" s="23">
        <f>КВОТА!I56</f>
        <v>5</v>
      </c>
      <c r="I249" s="72">
        <f>КВОТА!F56</f>
        <v>4</v>
      </c>
      <c r="J249" s="23">
        <f>КВОТА!G56</f>
        <v>0</v>
      </c>
      <c r="K249" s="23">
        <f>КВОТА!J56</f>
        <v>4</v>
      </c>
      <c r="L249" s="23">
        <v>0</v>
      </c>
      <c r="M249" s="23">
        <f>КВОТА!O56</f>
        <v>0</v>
      </c>
      <c r="N249" s="23">
        <v>0</v>
      </c>
      <c r="O249" s="23">
        <v>0</v>
      </c>
      <c r="P249" s="23">
        <v>0</v>
      </c>
      <c r="Q249" s="6" t="s">
        <v>509</v>
      </c>
      <c r="R249" s="72" t="s">
        <v>20</v>
      </c>
    </row>
    <row r="250" spans="1:18" ht="47.45" hidden="1" customHeight="1">
      <c r="A250" s="83">
        <v>22</v>
      </c>
      <c r="B250" s="21">
        <v>12247</v>
      </c>
      <c r="C250" s="21" t="s">
        <v>315</v>
      </c>
      <c r="D250" s="22" t="s">
        <v>736</v>
      </c>
      <c r="E250" s="8" t="s">
        <v>919</v>
      </c>
      <c r="F250" s="23">
        <f>КВОТА!C57</f>
        <v>660</v>
      </c>
      <c r="G250" s="23">
        <f>КВОТА!D57</f>
        <v>241</v>
      </c>
      <c r="H250" s="23">
        <f>КВОТА!E57</f>
        <v>7</v>
      </c>
      <c r="I250" s="23">
        <f>КВОТА!F57</f>
        <v>7</v>
      </c>
      <c r="J250" s="23">
        <f>КВОТА!G57</f>
        <v>1</v>
      </c>
      <c r="K250" s="23">
        <f>КВОТА!J57</f>
        <v>7</v>
      </c>
      <c r="L250" s="23">
        <f>SUM(КВОТА!K57)</f>
        <v>1</v>
      </c>
      <c r="M250" s="23">
        <f>КВОТА!O56</f>
        <v>0</v>
      </c>
      <c r="N250" s="23">
        <f>SUM(КВОТА!P57)</f>
        <v>0</v>
      </c>
      <c r="O250" s="23">
        <v>0</v>
      </c>
      <c r="P250" s="23">
        <v>0</v>
      </c>
      <c r="Q250" s="6" t="s">
        <v>509</v>
      </c>
      <c r="R250" s="72" t="s">
        <v>20</v>
      </c>
    </row>
    <row r="251" spans="1:18" ht="47.45" hidden="1" customHeight="1">
      <c r="A251" s="83">
        <v>23</v>
      </c>
      <c r="B251" s="21">
        <v>12300</v>
      </c>
      <c r="C251" s="21" t="s">
        <v>316</v>
      </c>
      <c r="D251" s="22" t="s">
        <v>317</v>
      </c>
      <c r="E251" s="8" t="s">
        <v>703</v>
      </c>
      <c r="F251" s="23">
        <f>КВОТА!C45</f>
        <v>187</v>
      </c>
      <c r="G251" s="23">
        <f>КВОТА!D45</f>
        <v>166</v>
      </c>
      <c r="H251" s="23">
        <f>КВОТА!I45</f>
        <v>9</v>
      </c>
      <c r="I251" s="72">
        <f>КВОТА!F45</f>
        <v>5</v>
      </c>
      <c r="J251" s="23">
        <f>КВОТА!G45</f>
        <v>0</v>
      </c>
      <c r="K251" s="23">
        <f>КВОТА!J45</f>
        <v>5</v>
      </c>
      <c r="L251" s="23">
        <v>0</v>
      </c>
      <c r="M251" s="23">
        <f>КВОТА!O45</f>
        <v>0</v>
      </c>
      <c r="N251" s="23">
        <v>0</v>
      </c>
      <c r="O251" s="23">
        <v>0</v>
      </c>
      <c r="P251" s="23">
        <v>0</v>
      </c>
      <c r="Q251" s="16" t="s">
        <v>510</v>
      </c>
      <c r="R251" s="72" t="s">
        <v>20</v>
      </c>
    </row>
    <row r="252" spans="1:18" ht="47.45" hidden="1" customHeight="1">
      <c r="A252" s="83">
        <v>24</v>
      </c>
      <c r="B252" s="21">
        <v>12267</v>
      </c>
      <c r="C252" s="21" t="s">
        <v>318</v>
      </c>
      <c r="D252" s="22" t="s">
        <v>319</v>
      </c>
      <c r="E252" s="8" t="s">
        <v>920</v>
      </c>
      <c r="F252" s="23">
        <f>КВОТА!C322</f>
        <v>38</v>
      </c>
      <c r="G252" s="23">
        <f>КВОТА!D322</f>
        <v>36</v>
      </c>
      <c r="H252" s="23">
        <f>КВОТА!I322</f>
        <v>4</v>
      </c>
      <c r="I252" s="72">
        <f>КВОТА!F322</f>
        <v>1</v>
      </c>
      <c r="J252" s="23">
        <f>КВОТА!G322</f>
        <v>0</v>
      </c>
      <c r="K252" s="23">
        <f>КВОТА!J322</f>
        <v>1</v>
      </c>
      <c r="L252" s="23">
        <v>0</v>
      </c>
      <c r="M252" s="23">
        <f>КВОТА!O322</f>
        <v>0</v>
      </c>
      <c r="N252" s="23">
        <v>0</v>
      </c>
      <c r="O252" s="23">
        <v>0</v>
      </c>
      <c r="P252" s="23">
        <v>0</v>
      </c>
      <c r="Q252" s="19" t="s">
        <v>514</v>
      </c>
      <c r="R252" s="72" t="s">
        <v>20</v>
      </c>
    </row>
    <row r="253" spans="1:18" ht="47.45" hidden="1" customHeight="1">
      <c r="A253" s="83">
        <v>25</v>
      </c>
      <c r="B253" s="21">
        <v>12300</v>
      </c>
      <c r="C253" s="21" t="s">
        <v>922</v>
      </c>
      <c r="D253" s="22" t="s">
        <v>923</v>
      </c>
      <c r="E253" s="8" t="s">
        <v>921</v>
      </c>
      <c r="F253" s="23">
        <f>КВОТА!C323</f>
        <v>71</v>
      </c>
      <c r="G253" s="23">
        <f>КВОТА!D323</f>
        <v>46</v>
      </c>
      <c r="H253" s="23">
        <f>КВОТА!I323</f>
        <v>2</v>
      </c>
      <c r="I253" s="72">
        <f>КВОТА!F323</f>
        <v>1</v>
      </c>
      <c r="J253" s="23">
        <f>КВОТА!G323</f>
        <v>0</v>
      </c>
      <c r="K253" s="23">
        <f>КВОТА!J323</f>
        <v>1</v>
      </c>
      <c r="L253" s="23">
        <v>0</v>
      </c>
      <c r="M253" s="23">
        <f>КВОТА!O323</f>
        <v>0</v>
      </c>
      <c r="N253" s="23">
        <v>0</v>
      </c>
      <c r="O253" s="23">
        <v>0</v>
      </c>
      <c r="P253" s="23">
        <v>0</v>
      </c>
      <c r="Q253" s="16" t="s">
        <v>510</v>
      </c>
      <c r="R253" s="72" t="s">
        <v>20</v>
      </c>
    </row>
    <row r="254" spans="1:18" ht="47.45" hidden="1" customHeight="1">
      <c r="A254" s="83">
        <v>26</v>
      </c>
      <c r="B254" s="21">
        <v>12300</v>
      </c>
      <c r="C254" s="21" t="s">
        <v>320</v>
      </c>
      <c r="D254" s="22" t="s">
        <v>321</v>
      </c>
      <c r="E254" s="8" t="s">
        <v>704</v>
      </c>
      <c r="F254" s="23">
        <f>КВОТА!C46</f>
        <v>211</v>
      </c>
      <c r="G254" s="23">
        <f>КВОТА!D46</f>
        <v>211</v>
      </c>
      <c r="H254" s="23">
        <f>КВОТА!I46</f>
        <v>7</v>
      </c>
      <c r="I254" s="72">
        <f>КВОТА!F46</f>
        <v>6</v>
      </c>
      <c r="J254" s="23">
        <f>КВОТА!G46</f>
        <v>1</v>
      </c>
      <c r="K254" s="23">
        <f>КВОТА!J46</f>
        <v>6</v>
      </c>
      <c r="L254" s="23">
        <v>1</v>
      </c>
      <c r="M254" s="23">
        <f>КВОТА!O46</f>
        <v>0</v>
      </c>
      <c r="N254" s="23">
        <v>0</v>
      </c>
      <c r="O254" s="23">
        <v>0</v>
      </c>
      <c r="P254" s="23">
        <v>0</v>
      </c>
      <c r="Q254" s="19" t="s">
        <v>510</v>
      </c>
      <c r="R254" s="72" t="s">
        <v>20</v>
      </c>
    </row>
    <row r="255" spans="1:18" ht="47.45" hidden="1" customHeight="1">
      <c r="A255" s="83">
        <v>27</v>
      </c>
      <c r="B255" s="21">
        <v>12300</v>
      </c>
      <c r="C255" s="21" t="s">
        <v>322</v>
      </c>
      <c r="D255" s="22" t="s">
        <v>323</v>
      </c>
      <c r="E255" s="8" t="s">
        <v>705</v>
      </c>
      <c r="F255" s="23">
        <f>КВОТА!C43</f>
        <v>267</v>
      </c>
      <c r="G255" s="23">
        <f>КВОТА!D43</f>
        <v>183</v>
      </c>
      <c r="H255" s="23">
        <f>КВОТА!I43</f>
        <v>2</v>
      </c>
      <c r="I255" s="72">
        <f>КВОТА!F43</f>
        <v>5</v>
      </c>
      <c r="J255" s="23">
        <f>КВОТА!G43</f>
        <v>0</v>
      </c>
      <c r="K255" s="23">
        <f>КВОТА!J43</f>
        <v>2</v>
      </c>
      <c r="L255" s="23">
        <f>SUBTOTAL(9,КВОТА!K43)</f>
        <v>0</v>
      </c>
      <c r="M255" s="23">
        <f>КВОТА!O43</f>
        <v>3</v>
      </c>
      <c r="N255" s="23">
        <v>0</v>
      </c>
      <c r="O255" s="23">
        <v>0</v>
      </c>
      <c r="P255" s="23">
        <v>0</v>
      </c>
      <c r="Q255" s="19" t="s">
        <v>510</v>
      </c>
      <c r="R255" s="72" t="s">
        <v>20</v>
      </c>
    </row>
    <row r="256" spans="1:18" ht="47.45" hidden="1" customHeight="1">
      <c r="A256" s="83">
        <v>28</v>
      </c>
      <c r="B256" s="21">
        <v>12300</v>
      </c>
      <c r="C256" s="21" t="s">
        <v>324</v>
      </c>
      <c r="D256" s="22" t="s">
        <v>325</v>
      </c>
      <c r="E256" s="8" t="s">
        <v>716</v>
      </c>
      <c r="F256" s="23">
        <f>КВОТА!C50</f>
        <v>106</v>
      </c>
      <c r="G256" s="23">
        <f>КВОТА!D50</f>
        <v>75</v>
      </c>
      <c r="H256" s="23">
        <f>КВОТА!I50</f>
        <v>4</v>
      </c>
      <c r="I256" s="72">
        <f>КВОТА!F50</f>
        <v>1</v>
      </c>
      <c r="J256" s="23">
        <f>КВОТА!G50</f>
        <v>0</v>
      </c>
      <c r="K256" s="23">
        <f>КВОТА!J50</f>
        <v>1</v>
      </c>
      <c r="L256" s="23">
        <v>0</v>
      </c>
      <c r="M256" s="23">
        <f>КВОТА!O50</f>
        <v>0</v>
      </c>
      <c r="N256" s="23">
        <v>0</v>
      </c>
      <c r="O256" s="23">
        <v>0</v>
      </c>
      <c r="P256" s="23">
        <v>0</v>
      </c>
      <c r="Q256" s="19" t="s">
        <v>510</v>
      </c>
      <c r="R256" s="72" t="s">
        <v>20</v>
      </c>
    </row>
    <row r="257" spans="1:1024" ht="47.45" hidden="1" customHeight="1">
      <c r="A257" s="83">
        <v>29</v>
      </c>
      <c r="B257" s="21">
        <v>12300</v>
      </c>
      <c r="C257" s="21" t="s">
        <v>326</v>
      </c>
      <c r="D257" s="22" t="s">
        <v>327</v>
      </c>
      <c r="E257" s="8" t="s">
        <v>706</v>
      </c>
      <c r="F257" s="23">
        <f>КВОТА!C49</f>
        <v>246</v>
      </c>
      <c r="G257" s="23">
        <f>КВОТА!D49</f>
        <v>155</v>
      </c>
      <c r="H257" s="23">
        <f>КВОТА!I49</f>
        <v>4</v>
      </c>
      <c r="I257" s="72">
        <f>КВОТА!F49</f>
        <v>4</v>
      </c>
      <c r="J257" s="23">
        <f>КВОТА!G49</f>
        <v>0</v>
      </c>
      <c r="K257" s="23">
        <f>КВОТА!J49</f>
        <v>4</v>
      </c>
      <c r="L257" s="23">
        <f>SUBTOTAL(9,КВОТА!K49)</f>
        <v>0</v>
      </c>
      <c r="M257" s="23">
        <f>КВОТА!O49</f>
        <v>0</v>
      </c>
      <c r="N257" s="23">
        <f>SUM(КВОТА!P49)</f>
        <v>0</v>
      </c>
      <c r="O257" s="23">
        <v>0</v>
      </c>
      <c r="P257" s="23">
        <v>0</v>
      </c>
      <c r="Q257" s="19" t="s">
        <v>510</v>
      </c>
      <c r="R257" s="72" t="s">
        <v>20</v>
      </c>
    </row>
    <row r="258" spans="1:1024" s="14" customFormat="1" ht="47.45" hidden="1" customHeight="1">
      <c r="A258" s="83">
        <v>30</v>
      </c>
      <c r="B258" s="21">
        <v>12300</v>
      </c>
      <c r="C258" s="21" t="s">
        <v>328</v>
      </c>
      <c r="D258" s="22" t="s">
        <v>329</v>
      </c>
      <c r="E258" s="8" t="s">
        <v>710</v>
      </c>
      <c r="F258" s="23">
        <f>КВОТА!C47</f>
        <v>379</v>
      </c>
      <c r="G258" s="23">
        <f>КВОТА!D47</f>
        <v>379</v>
      </c>
      <c r="H258" s="23">
        <f>КВОТА!I47</f>
        <v>11</v>
      </c>
      <c r="I258" s="72">
        <f>КВОТА!F47</f>
        <v>11</v>
      </c>
      <c r="J258" s="23">
        <f>КВОТА!G47</f>
        <v>1</v>
      </c>
      <c r="K258" s="23">
        <f>КВОТА!J47</f>
        <v>11</v>
      </c>
      <c r="L258" s="23">
        <f>SUM(КВОТА!K47)</f>
        <v>1</v>
      </c>
      <c r="M258" s="23">
        <f>КВОТА!O47</f>
        <v>0</v>
      </c>
      <c r="N258" s="23">
        <v>0</v>
      </c>
      <c r="O258" s="23">
        <v>0</v>
      </c>
      <c r="P258" s="23">
        <v>1</v>
      </c>
      <c r="Q258" s="19" t="s">
        <v>510</v>
      </c>
      <c r="R258" s="72" t="s">
        <v>20</v>
      </c>
      <c r="S258" s="13"/>
    </row>
    <row r="259" spans="1:1024" ht="47.45" hidden="1" customHeight="1">
      <c r="A259" s="83">
        <v>31</v>
      </c>
      <c r="B259" s="21">
        <v>12300</v>
      </c>
      <c r="C259" s="21" t="s">
        <v>322</v>
      </c>
      <c r="D259" s="22" t="s">
        <v>330</v>
      </c>
      <c r="E259" s="8" t="s">
        <v>719</v>
      </c>
      <c r="F259" s="23">
        <f>КВОТА!C48</f>
        <v>338</v>
      </c>
      <c r="G259" s="23">
        <f>КВОТА!D48</f>
        <v>338</v>
      </c>
      <c r="H259" s="23">
        <f>КВОТА!I48</f>
        <v>5</v>
      </c>
      <c r="I259" s="72">
        <f>КВОТА!F48</f>
        <v>10</v>
      </c>
      <c r="J259" s="23">
        <f>КВОТА!G48</f>
        <v>1</v>
      </c>
      <c r="K259" s="23">
        <f>КВОТА!J48</f>
        <v>5</v>
      </c>
      <c r="L259" s="23">
        <f>SUM(КВОТА!K48)</f>
        <v>1</v>
      </c>
      <c r="M259" s="23">
        <f>КВОТА!O48</f>
        <v>5</v>
      </c>
      <c r="N259" s="23">
        <f>SUM(КВОТА!P48)</f>
        <v>0</v>
      </c>
      <c r="O259" s="23">
        <v>0</v>
      </c>
      <c r="P259" s="23">
        <v>0</v>
      </c>
      <c r="Q259" s="19" t="s">
        <v>510</v>
      </c>
      <c r="R259" s="72" t="s">
        <v>20</v>
      </c>
    </row>
    <row r="260" spans="1:1024" ht="47.45" hidden="1" customHeight="1">
      <c r="A260" s="83">
        <v>32</v>
      </c>
      <c r="B260" s="21">
        <v>12300</v>
      </c>
      <c r="C260" s="21" t="s">
        <v>331</v>
      </c>
      <c r="D260" s="22" t="s">
        <v>332</v>
      </c>
      <c r="E260" s="8" t="s">
        <v>735</v>
      </c>
      <c r="F260" s="23">
        <f>КВОТА!C51</f>
        <v>73</v>
      </c>
      <c r="G260" s="23">
        <f>КВОТА!D51</f>
        <v>73</v>
      </c>
      <c r="H260" s="23">
        <f>КВОТА!I51</f>
        <v>1</v>
      </c>
      <c r="I260" s="72">
        <f>КВОТА!F51</f>
        <v>1</v>
      </c>
      <c r="J260" s="23">
        <f>КВОТА!G51</f>
        <v>0</v>
      </c>
      <c r="K260" s="23">
        <f>КВОТА!J51</f>
        <v>1</v>
      </c>
      <c r="L260" s="23">
        <v>0</v>
      </c>
      <c r="M260" s="23">
        <f>КВОТА!O51</f>
        <v>0</v>
      </c>
      <c r="N260" s="23">
        <v>0</v>
      </c>
      <c r="O260" s="23">
        <v>0</v>
      </c>
      <c r="P260" s="23">
        <v>0</v>
      </c>
      <c r="Q260" s="19" t="s">
        <v>510</v>
      </c>
      <c r="R260" s="72" t="s">
        <v>20</v>
      </c>
    </row>
    <row r="261" spans="1:1024" ht="47.45" hidden="1" customHeight="1">
      <c r="A261" s="83">
        <v>33</v>
      </c>
      <c r="B261" s="21">
        <v>12300</v>
      </c>
      <c r="C261" s="21" t="s">
        <v>333</v>
      </c>
      <c r="D261" s="22" t="s">
        <v>334</v>
      </c>
      <c r="E261" s="8" t="s">
        <v>927</v>
      </c>
      <c r="F261" s="23">
        <f>КВОТА!C191</f>
        <v>72</v>
      </c>
      <c r="G261" s="23">
        <f>КВОТА!D191</f>
        <v>72</v>
      </c>
      <c r="H261" s="23">
        <f>КВОТА!I191</f>
        <v>0</v>
      </c>
      <c r="I261" s="72">
        <f>КВОТА!F191</f>
        <v>1</v>
      </c>
      <c r="J261" s="23">
        <f>КВОТА!G191</f>
        <v>0</v>
      </c>
      <c r="K261" s="23">
        <f>КВОТА!J191</f>
        <v>0</v>
      </c>
      <c r="L261" s="23">
        <v>0</v>
      </c>
      <c r="M261" s="23">
        <f>КВОТА!O191</f>
        <v>1</v>
      </c>
      <c r="N261" s="23">
        <v>0</v>
      </c>
      <c r="O261" s="23">
        <v>0</v>
      </c>
      <c r="P261" s="23">
        <v>0</v>
      </c>
      <c r="Q261" s="19" t="s">
        <v>510</v>
      </c>
      <c r="R261" s="72" t="s">
        <v>20</v>
      </c>
    </row>
    <row r="262" spans="1:1024" ht="47.45" hidden="1" customHeight="1">
      <c r="A262" s="83">
        <v>34</v>
      </c>
      <c r="B262" s="21">
        <v>12300</v>
      </c>
      <c r="C262" s="22" t="s">
        <v>335</v>
      </c>
      <c r="D262" s="22" t="s">
        <v>336</v>
      </c>
      <c r="E262" s="9" t="s">
        <v>755</v>
      </c>
      <c r="F262" s="23">
        <f>КВОТА!C195</f>
        <v>86</v>
      </c>
      <c r="G262" s="23">
        <f>КВОТА!D195</f>
        <v>85</v>
      </c>
      <c r="H262" s="23">
        <f>КВОТА!I195</f>
        <v>4</v>
      </c>
      <c r="I262" s="72">
        <f>КВОТА!F195</f>
        <v>1</v>
      </c>
      <c r="J262" s="23">
        <f>КВОТА!G195</f>
        <v>0</v>
      </c>
      <c r="K262" s="23">
        <f>КВОТА!J195</f>
        <v>1</v>
      </c>
      <c r="L262" s="23">
        <v>0</v>
      </c>
      <c r="M262" s="23">
        <f>КВОТА!O195</f>
        <v>0</v>
      </c>
      <c r="N262" s="23">
        <v>0</v>
      </c>
      <c r="O262" s="23">
        <v>0</v>
      </c>
      <c r="P262" s="23">
        <v>0</v>
      </c>
      <c r="Q262" s="19" t="s">
        <v>510</v>
      </c>
      <c r="R262" s="72" t="s">
        <v>20</v>
      </c>
    </row>
    <row r="263" spans="1:1024" ht="47.45" hidden="1" customHeight="1">
      <c r="A263" s="83">
        <v>35</v>
      </c>
      <c r="B263" s="21">
        <v>12300</v>
      </c>
      <c r="C263" s="22" t="s">
        <v>926</v>
      </c>
      <c r="D263" s="22" t="s">
        <v>924</v>
      </c>
      <c r="E263" s="47" t="s">
        <v>925</v>
      </c>
      <c r="F263" s="23">
        <f>SUM(КВОТА!C329)</f>
        <v>45</v>
      </c>
      <c r="G263" s="23">
        <f>SUM(КВОТА!D329)</f>
        <v>45</v>
      </c>
      <c r="H263" s="23">
        <f>SUM(КВОТА!I329)</f>
        <v>1</v>
      </c>
      <c r="I263" s="72">
        <v>1</v>
      </c>
      <c r="J263" s="23">
        <v>0</v>
      </c>
      <c r="K263" s="23">
        <f>SUM(КВОТА!J329)</f>
        <v>1</v>
      </c>
      <c r="L263" s="23">
        <v>0</v>
      </c>
      <c r="M263" s="23">
        <v>0</v>
      </c>
      <c r="N263" s="23">
        <v>0</v>
      </c>
      <c r="O263" s="23">
        <v>0</v>
      </c>
      <c r="P263" s="23">
        <v>0</v>
      </c>
      <c r="Q263" s="19" t="s">
        <v>510</v>
      </c>
      <c r="R263" s="72" t="s">
        <v>20</v>
      </c>
    </row>
    <row r="264" spans="1:1024" ht="47.45" hidden="1" customHeight="1">
      <c r="A264" s="83">
        <v>36</v>
      </c>
      <c r="B264" s="21">
        <v>12300</v>
      </c>
      <c r="C264" s="22" t="s">
        <v>929</v>
      </c>
      <c r="D264" s="22" t="s">
        <v>337</v>
      </c>
      <c r="E264" s="28" t="s">
        <v>928</v>
      </c>
      <c r="F264" s="23">
        <f>КВОТА!C192</f>
        <v>80</v>
      </c>
      <c r="G264" s="23">
        <f>КВОТА!D192</f>
        <v>66</v>
      </c>
      <c r="H264" s="23">
        <f>КВОТА!I192</f>
        <v>1</v>
      </c>
      <c r="I264" s="72">
        <f>КВОТА!F192</f>
        <v>1</v>
      </c>
      <c r="J264" s="23">
        <f>КВОТА!G192</f>
        <v>0</v>
      </c>
      <c r="K264" s="23">
        <f>КВОТА!J192</f>
        <v>1</v>
      </c>
      <c r="L264" s="23">
        <v>0</v>
      </c>
      <c r="M264" s="23">
        <f>КВОТА!O192</f>
        <v>0</v>
      </c>
      <c r="N264" s="23">
        <v>0</v>
      </c>
      <c r="O264" s="23">
        <v>0</v>
      </c>
      <c r="P264" s="23">
        <v>0</v>
      </c>
      <c r="Q264" s="19" t="s">
        <v>510</v>
      </c>
      <c r="R264" s="72" t="s">
        <v>20</v>
      </c>
    </row>
    <row r="265" spans="1:1024" ht="39" hidden="1" customHeight="1">
      <c r="A265" s="83">
        <v>37</v>
      </c>
      <c r="B265" s="21">
        <v>12300</v>
      </c>
      <c r="C265" s="22"/>
      <c r="D265" s="22" t="s">
        <v>338</v>
      </c>
      <c r="E265" s="28" t="s">
        <v>871</v>
      </c>
      <c r="F265" s="23">
        <f>КВОТА!C223</f>
        <v>96</v>
      </c>
      <c r="G265" s="23">
        <f>КВОТА!D223</f>
        <v>93</v>
      </c>
      <c r="H265" s="23">
        <f>КВОТА!I223</f>
        <v>1</v>
      </c>
      <c r="I265" s="72">
        <f>КВОТА!F223</f>
        <v>1</v>
      </c>
      <c r="J265" s="23">
        <f>КВОТА!G223</f>
        <v>0</v>
      </c>
      <c r="K265" s="23">
        <f>КВОТА!J223</f>
        <v>1</v>
      </c>
      <c r="L265" s="23">
        <v>0</v>
      </c>
      <c r="M265" s="23">
        <f>КВОТА!O223</f>
        <v>0</v>
      </c>
      <c r="N265" s="23">
        <v>0</v>
      </c>
      <c r="O265" s="23">
        <v>0</v>
      </c>
      <c r="P265" s="23">
        <v>0</v>
      </c>
      <c r="Q265" s="19" t="s">
        <v>510</v>
      </c>
      <c r="R265" s="72" t="s">
        <v>156</v>
      </c>
    </row>
    <row r="266" spans="1:1024" ht="47.45" hidden="1" customHeight="1">
      <c r="A266" s="83">
        <v>38</v>
      </c>
      <c r="B266" s="25">
        <v>12267</v>
      </c>
      <c r="C266" s="25" t="s">
        <v>339</v>
      </c>
      <c r="D266" s="26" t="s">
        <v>340</v>
      </c>
      <c r="E266" s="8" t="s">
        <v>696</v>
      </c>
      <c r="F266" s="23">
        <f>КВОТА!C37</f>
        <v>322</v>
      </c>
      <c r="G266" s="23">
        <f>КВОТА!D37</f>
        <v>320</v>
      </c>
      <c r="H266" s="23">
        <f>КВОТА!I37</f>
        <v>10</v>
      </c>
      <c r="I266" s="72">
        <f>КВОТА!F37</f>
        <v>9</v>
      </c>
      <c r="J266" s="23">
        <v>1</v>
      </c>
      <c r="K266" s="23">
        <f>КВОТА!J37</f>
        <v>9</v>
      </c>
      <c r="L266" s="23">
        <f>SUBTOTAL(9,КВОТА!K37)</f>
        <v>1</v>
      </c>
      <c r="M266" s="23">
        <f>КВОТА!O37</f>
        <v>0</v>
      </c>
      <c r="N266" s="23">
        <f>SUBTOTAL(9,КВОТА!P37)</f>
        <v>0</v>
      </c>
      <c r="O266" s="23">
        <v>0</v>
      </c>
      <c r="P266" s="23">
        <v>0</v>
      </c>
      <c r="Q266" s="19" t="s">
        <v>514</v>
      </c>
      <c r="R266" s="72" t="s">
        <v>20</v>
      </c>
    </row>
    <row r="267" spans="1:1024" ht="47.45" hidden="1" customHeight="1">
      <c r="A267" s="83">
        <v>39</v>
      </c>
      <c r="B267" s="21">
        <v>12267</v>
      </c>
      <c r="C267" s="21" t="s">
        <v>341</v>
      </c>
      <c r="D267" s="22" t="s">
        <v>342</v>
      </c>
      <c r="E267" s="8" t="s">
        <v>744</v>
      </c>
      <c r="F267" s="23">
        <f>КВОТА!C38</f>
        <v>79</v>
      </c>
      <c r="G267" s="23">
        <f>КВОТА!D38</f>
        <v>75</v>
      </c>
      <c r="H267" s="23">
        <f>КВОТА!I38</f>
        <v>5</v>
      </c>
      <c r="I267" s="72">
        <f>КВОТА!F38</f>
        <v>1</v>
      </c>
      <c r="J267" s="23">
        <f>КВОТА!G38</f>
        <v>0</v>
      </c>
      <c r="K267" s="23">
        <f>КВОТА!J38</f>
        <v>1</v>
      </c>
      <c r="L267" s="23">
        <v>0</v>
      </c>
      <c r="M267" s="23">
        <f>КВОТА!O38</f>
        <v>0</v>
      </c>
      <c r="N267" s="23">
        <v>0</v>
      </c>
      <c r="O267" s="23">
        <v>0</v>
      </c>
      <c r="P267" s="23">
        <v>0</v>
      </c>
      <c r="Q267" s="19" t="s">
        <v>514</v>
      </c>
      <c r="R267" s="72" t="s">
        <v>20</v>
      </c>
    </row>
    <row r="268" spans="1:1024" ht="47.45" hidden="1" customHeight="1">
      <c r="A268" s="83">
        <v>40</v>
      </c>
      <c r="B268" s="21">
        <v>12247</v>
      </c>
      <c r="C268" s="21" t="s">
        <v>119</v>
      </c>
      <c r="D268" s="22" t="s">
        <v>343</v>
      </c>
      <c r="E268" s="8" t="s">
        <v>724</v>
      </c>
      <c r="F268" s="23">
        <f>КВОТА!C55</f>
        <v>115</v>
      </c>
      <c r="G268" s="23">
        <f>КВОТА!D55</f>
        <v>115</v>
      </c>
      <c r="H268" s="23">
        <f>КВОТА!I55</f>
        <v>3</v>
      </c>
      <c r="I268" s="72">
        <f>КВОТА!F55</f>
        <v>3</v>
      </c>
      <c r="J268" s="23">
        <f>КВОТА!G55</f>
        <v>0</v>
      </c>
      <c r="K268" s="23">
        <f>КВОТА!J55</f>
        <v>3</v>
      </c>
      <c r="L268" s="23">
        <v>0</v>
      </c>
      <c r="M268" s="23">
        <f>КВОТА!O55</f>
        <v>0</v>
      </c>
      <c r="N268" s="23">
        <v>0</v>
      </c>
      <c r="O268" s="23">
        <v>0</v>
      </c>
      <c r="P268" s="23">
        <v>0</v>
      </c>
      <c r="Q268" s="6" t="s">
        <v>509</v>
      </c>
      <c r="R268" s="72" t="s">
        <v>20</v>
      </c>
    </row>
    <row r="269" spans="1:1024" ht="49.5" hidden="1" customHeight="1">
      <c r="A269" s="83">
        <v>41</v>
      </c>
      <c r="B269" s="21">
        <v>12247</v>
      </c>
      <c r="C269" s="21" t="s">
        <v>344</v>
      </c>
      <c r="D269" s="22" t="s">
        <v>345</v>
      </c>
      <c r="E269" s="8" t="s">
        <v>685</v>
      </c>
      <c r="F269" s="23">
        <f>КВОТА!C66</f>
        <v>279</v>
      </c>
      <c r="G269" s="23">
        <f>КВОТА!D66</f>
        <v>279</v>
      </c>
      <c r="H269" s="23">
        <f>КВОТА!I66</f>
        <v>7</v>
      </c>
      <c r="I269" s="72">
        <f>КВОТА!F66</f>
        <v>8</v>
      </c>
      <c r="J269" s="23">
        <f>КВОТА!G66</f>
        <v>1</v>
      </c>
      <c r="K269" s="23">
        <f>КВОТА!J66</f>
        <v>7</v>
      </c>
      <c r="L269" s="23">
        <f>SUM(КВОТА!K66)</f>
        <v>1</v>
      </c>
      <c r="M269" s="23">
        <f>КВОТА!O66</f>
        <v>1</v>
      </c>
      <c r="N269" s="23">
        <f>SUM(КВОТА!P66)</f>
        <v>0</v>
      </c>
      <c r="O269" s="23">
        <v>0</v>
      </c>
      <c r="P269" s="23">
        <v>0</v>
      </c>
      <c r="Q269" s="6" t="s">
        <v>509</v>
      </c>
      <c r="R269" s="72" t="s">
        <v>20</v>
      </c>
    </row>
    <row r="270" spans="1:1024" s="91" customFormat="1" ht="47.45" hidden="1" customHeight="1">
      <c r="A270" s="83">
        <v>42</v>
      </c>
      <c r="B270" s="106"/>
      <c r="C270" s="106"/>
      <c r="D270" s="107"/>
      <c r="E270" s="99" t="s">
        <v>971</v>
      </c>
      <c r="F270" s="89">
        <f>SUBTOTAL(9,КВОТА!C205)</f>
        <v>87</v>
      </c>
      <c r="G270" s="89">
        <f>SUBTOTAL(9,КВОТА!D205)</f>
        <v>87</v>
      </c>
      <c r="H270" s="89">
        <f>SUBTOTAL(9,КВОТА!I205)</f>
        <v>1</v>
      </c>
      <c r="I270" s="85">
        <f>SUBTOTAL(9,КВОТА!F205)</f>
        <v>1</v>
      </c>
      <c r="J270" s="89">
        <f>SUBTOTAL(9,КВОТА!G205)</f>
        <v>0</v>
      </c>
      <c r="K270" s="89">
        <f>SUBTOTAL(9,КВОТА!J205)</f>
        <v>1</v>
      </c>
      <c r="L270" s="89">
        <f>SUBTOTAL(9,КВОТА!K206)</f>
        <v>0</v>
      </c>
      <c r="M270" s="89">
        <f>SUBTOTAL(9,КВОТА!O205)</f>
        <v>0</v>
      </c>
      <c r="N270" s="89">
        <v>0</v>
      </c>
      <c r="O270" s="89">
        <v>0</v>
      </c>
      <c r="P270" s="89">
        <v>0</v>
      </c>
      <c r="Q270" s="70" t="s">
        <v>509</v>
      </c>
      <c r="R270" s="85" t="s">
        <v>20</v>
      </c>
      <c r="S270" s="86"/>
      <c r="T270" s="87"/>
      <c r="U270" s="87"/>
      <c r="V270" s="87"/>
      <c r="W270" s="87"/>
      <c r="X270" s="87"/>
      <c r="Y270" s="87"/>
      <c r="Z270" s="87"/>
      <c r="AA270" s="87"/>
      <c r="AB270" s="87"/>
      <c r="AC270" s="87"/>
      <c r="AD270" s="87"/>
      <c r="AE270" s="87"/>
      <c r="AF270" s="87"/>
      <c r="AG270" s="87"/>
      <c r="AH270" s="87"/>
      <c r="AI270" s="87"/>
      <c r="AJ270" s="87"/>
      <c r="AK270" s="87"/>
      <c r="AL270" s="87"/>
      <c r="AM270" s="87"/>
      <c r="AN270" s="87"/>
      <c r="AO270" s="87"/>
      <c r="AP270" s="87"/>
      <c r="AQ270" s="87"/>
      <c r="AR270" s="87"/>
      <c r="AS270" s="87"/>
      <c r="AT270" s="87"/>
      <c r="AU270" s="87"/>
      <c r="AV270" s="87"/>
      <c r="AW270" s="87"/>
      <c r="AX270" s="87"/>
      <c r="AY270" s="87"/>
      <c r="AZ270" s="87"/>
      <c r="BA270" s="87"/>
      <c r="BB270" s="87"/>
      <c r="BC270" s="87"/>
      <c r="BD270" s="87"/>
      <c r="BE270" s="87"/>
      <c r="BF270" s="87"/>
      <c r="BG270" s="87"/>
      <c r="BH270" s="87"/>
      <c r="BI270" s="87"/>
      <c r="BJ270" s="87"/>
      <c r="BK270" s="87"/>
      <c r="BL270" s="87"/>
      <c r="BM270" s="87"/>
      <c r="BN270" s="87"/>
      <c r="BO270" s="87"/>
      <c r="BP270" s="87"/>
      <c r="BQ270" s="87"/>
      <c r="BR270" s="87"/>
      <c r="BS270" s="87"/>
      <c r="BT270" s="87"/>
      <c r="BU270" s="87"/>
      <c r="BV270" s="87"/>
      <c r="BW270" s="87"/>
      <c r="BX270" s="87"/>
      <c r="BY270" s="87"/>
      <c r="BZ270" s="87"/>
      <c r="CA270" s="87"/>
      <c r="CB270" s="87"/>
      <c r="CC270" s="87"/>
      <c r="CD270" s="87"/>
      <c r="CE270" s="87"/>
      <c r="CF270" s="87"/>
      <c r="CG270" s="87"/>
      <c r="CH270" s="87"/>
      <c r="CI270" s="87"/>
      <c r="CJ270" s="87"/>
      <c r="CK270" s="87"/>
      <c r="CL270" s="87"/>
      <c r="CM270" s="87"/>
      <c r="CN270" s="87"/>
      <c r="CO270" s="87"/>
      <c r="CP270" s="87"/>
      <c r="CQ270" s="87"/>
      <c r="CR270" s="87"/>
      <c r="CS270" s="87"/>
      <c r="CT270" s="87"/>
      <c r="CU270" s="87"/>
      <c r="CV270" s="87"/>
      <c r="CW270" s="87"/>
      <c r="CX270" s="87"/>
      <c r="CY270" s="87"/>
      <c r="CZ270" s="87"/>
      <c r="DA270" s="87"/>
      <c r="DB270" s="87"/>
      <c r="DC270" s="87"/>
      <c r="DD270" s="87"/>
      <c r="DE270" s="87"/>
      <c r="DF270" s="87"/>
      <c r="DG270" s="87"/>
      <c r="DH270" s="87"/>
      <c r="DI270" s="87"/>
      <c r="DJ270" s="87"/>
      <c r="DK270" s="87"/>
      <c r="DL270" s="87"/>
      <c r="DM270" s="87"/>
      <c r="DN270" s="87"/>
      <c r="DO270" s="87"/>
      <c r="DP270" s="87"/>
      <c r="DQ270" s="87"/>
      <c r="DR270" s="87"/>
      <c r="DS270" s="87"/>
      <c r="DT270" s="87"/>
      <c r="DU270" s="87"/>
      <c r="DV270" s="87"/>
      <c r="DW270" s="87"/>
      <c r="DX270" s="87"/>
      <c r="DY270" s="87"/>
      <c r="DZ270" s="87"/>
      <c r="EA270" s="87"/>
      <c r="EB270" s="87"/>
      <c r="EC270" s="87"/>
      <c r="ED270" s="87"/>
      <c r="EE270" s="87"/>
      <c r="EF270" s="87"/>
      <c r="EG270" s="87"/>
      <c r="EH270" s="87"/>
      <c r="EI270" s="87"/>
      <c r="EJ270" s="87"/>
      <c r="EK270" s="87"/>
      <c r="EL270" s="87"/>
      <c r="EM270" s="87"/>
      <c r="EN270" s="87"/>
      <c r="EO270" s="87"/>
      <c r="EP270" s="87"/>
      <c r="EQ270" s="87"/>
      <c r="ER270" s="87"/>
      <c r="ES270" s="87"/>
      <c r="ET270" s="87"/>
      <c r="EU270" s="87"/>
      <c r="EV270" s="87"/>
      <c r="EW270" s="87"/>
      <c r="EX270" s="87"/>
      <c r="EY270" s="87"/>
      <c r="EZ270" s="87"/>
      <c r="FA270" s="87"/>
      <c r="FB270" s="87"/>
      <c r="FC270" s="87"/>
      <c r="FD270" s="87"/>
      <c r="FE270" s="87"/>
      <c r="FF270" s="87"/>
      <c r="FG270" s="87"/>
      <c r="FH270" s="87"/>
      <c r="FI270" s="87"/>
      <c r="FJ270" s="87"/>
      <c r="FK270" s="87"/>
      <c r="FL270" s="87"/>
      <c r="FM270" s="87"/>
      <c r="FN270" s="87"/>
      <c r="FO270" s="87"/>
      <c r="FP270" s="87"/>
      <c r="FQ270" s="87"/>
      <c r="FR270" s="87"/>
      <c r="FS270" s="87"/>
      <c r="FT270" s="87"/>
      <c r="FU270" s="87"/>
      <c r="FV270" s="87"/>
      <c r="FW270" s="87"/>
      <c r="FX270" s="87"/>
      <c r="FY270" s="87"/>
      <c r="FZ270" s="87"/>
      <c r="GA270" s="87"/>
      <c r="GB270" s="87"/>
      <c r="GC270" s="87"/>
      <c r="GD270" s="87"/>
      <c r="GE270" s="87"/>
      <c r="GF270" s="87"/>
      <c r="GG270" s="87"/>
      <c r="GH270" s="87"/>
      <c r="GI270" s="87"/>
      <c r="GJ270" s="87"/>
      <c r="GK270" s="87"/>
      <c r="GL270" s="87"/>
      <c r="GM270" s="87"/>
      <c r="GN270" s="87"/>
      <c r="GO270" s="87"/>
      <c r="GP270" s="87"/>
      <c r="GQ270" s="87"/>
      <c r="GR270" s="87"/>
      <c r="GS270" s="87"/>
      <c r="GT270" s="87"/>
      <c r="GU270" s="87"/>
      <c r="GV270" s="87"/>
      <c r="GW270" s="87"/>
      <c r="GX270" s="87"/>
      <c r="GY270" s="87"/>
      <c r="GZ270" s="87"/>
      <c r="HA270" s="87"/>
      <c r="HB270" s="87"/>
      <c r="HC270" s="87"/>
      <c r="HD270" s="87"/>
      <c r="HE270" s="87"/>
      <c r="HF270" s="87"/>
      <c r="HG270" s="87"/>
      <c r="HH270" s="87"/>
      <c r="HI270" s="87"/>
      <c r="HJ270" s="87"/>
      <c r="HK270" s="87"/>
      <c r="HL270" s="87"/>
      <c r="HM270" s="87"/>
      <c r="HN270" s="87"/>
      <c r="HO270" s="87"/>
      <c r="HP270" s="87"/>
      <c r="HQ270" s="87"/>
      <c r="HR270" s="87"/>
      <c r="HS270" s="87"/>
      <c r="HT270" s="87"/>
      <c r="HU270" s="87"/>
      <c r="HV270" s="87"/>
      <c r="HW270" s="87"/>
      <c r="HX270" s="87"/>
      <c r="HY270" s="87"/>
      <c r="HZ270" s="87"/>
      <c r="IA270" s="87"/>
      <c r="IB270" s="87"/>
      <c r="IC270" s="87"/>
      <c r="ID270" s="87"/>
      <c r="IE270" s="87"/>
      <c r="IF270" s="87"/>
      <c r="IG270" s="87"/>
      <c r="IH270" s="87"/>
      <c r="II270" s="87"/>
      <c r="IJ270" s="87"/>
      <c r="IK270" s="87"/>
      <c r="IL270" s="87"/>
      <c r="IM270" s="87"/>
      <c r="IN270" s="87"/>
      <c r="IO270" s="87"/>
      <c r="IP270" s="87"/>
      <c r="IQ270" s="87"/>
      <c r="IR270" s="87"/>
      <c r="IS270" s="87"/>
      <c r="IT270" s="87"/>
      <c r="IU270" s="87"/>
      <c r="IV270" s="87"/>
      <c r="IW270" s="87"/>
      <c r="IX270" s="87"/>
      <c r="IY270" s="87"/>
      <c r="IZ270" s="87"/>
      <c r="JA270" s="87"/>
      <c r="JB270" s="87"/>
      <c r="JC270" s="87"/>
      <c r="JD270" s="87"/>
      <c r="JE270" s="87"/>
      <c r="JF270" s="87"/>
      <c r="JG270" s="87"/>
      <c r="JH270" s="87"/>
      <c r="JI270" s="87"/>
      <c r="JJ270" s="87"/>
      <c r="JK270" s="87"/>
      <c r="JL270" s="87"/>
      <c r="JM270" s="87"/>
      <c r="JN270" s="87"/>
      <c r="JO270" s="87"/>
      <c r="JP270" s="87"/>
      <c r="JQ270" s="87"/>
      <c r="JR270" s="87"/>
      <c r="JS270" s="87"/>
      <c r="JT270" s="87"/>
      <c r="JU270" s="87"/>
      <c r="JV270" s="87"/>
      <c r="JW270" s="87"/>
      <c r="JX270" s="87"/>
      <c r="JY270" s="87"/>
      <c r="JZ270" s="87"/>
      <c r="KA270" s="87"/>
      <c r="KB270" s="87"/>
      <c r="KC270" s="87"/>
      <c r="KD270" s="87"/>
      <c r="KE270" s="87"/>
      <c r="KF270" s="87"/>
      <c r="KG270" s="87"/>
      <c r="KH270" s="87"/>
      <c r="KI270" s="87"/>
      <c r="KJ270" s="87"/>
      <c r="KK270" s="87"/>
      <c r="KL270" s="87"/>
      <c r="KM270" s="87"/>
      <c r="KN270" s="87"/>
      <c r="KO270" s="87"/>
      <c r="KP270" s="87"/>
      <c r="KQ270" s="87"/>
      <c r="KR270" s="87"/>
      <c r="KS270" s="87"/>
      <c r="KT270" s="87"/>
      <c r="KU270" s="87"/>
      <c r="KV270" s="87"/>
      <c r="KW270" s="87"/>
      <c r="KX270" s="87"/>
      <c r="KY270" s="87"/>
      <c r="KZ270" s="87"/>
      <c r="LA270" s="87"/>
      <c r="LB270" s="87"/>
      <c r="LC270" s="87"/>
      <c r="LD270" s="87"/>
      <c r="LE270" s="87"/>
      <c r="LF270" s="87"/>
      <c r="LG270" s="87"/>
      <c r="LH270" s="87"/>
      <c r="LI270" s="87"/>
      <c r="LJ270" s="87"/>
      <c r="LK270" s="87"/>
      <c r="LL270" s="87"/>
      <c r="LM270" s="87"/>
      <c r="LN270" s="87"/>
      <c r="LO270" s="87"/>
      <c r="LP270" s="87"/>
      <c r="LQ270" s="87"/>
      <c r="LR270" s="87"/>
      <c r="LS270" s="87"/>
      <c r="LT270" s="87"/>
      <c r="LU270" s="87"/>
      <c r="LV270" s="87"/>
      <c r="LW270" s="87"/>
      <c r="LX270" s="87"/>
      <c r="LY270" s="87"/>
      <c r="LZ270" s="87"/>
      <c r="MA270" s="87"/>
      <c r="MB270" s="87"/>
      <c r="MC270" s="87"/>
      <c r="MD270" s="87"/>
      <c r="ME270" s="87"/>
      <c r="MF270" s="87"/>
      <c r="MG270" s="87"/>
      <c r="MH270" s="87"/>
      <c r="MI270" s="87"/>
      <c r="MJ270" s="87"/>
      <c r="MK270" s="87"/>
      <c r="ML270" s="87"/>
      <c r="MM270" s="87"/>
      <c r="MN270" s="87"/>
      <c r="MO270" s="87"/>
      <c r="MP270" s="87"/>
      <c r="MQ270" s="87"/>
      <c r="MR270" s="87"/>
      <c r="MS270" s="87"/>
      <c r="MT270" s="87"/>
      <c r="MU270" s="87"/>
      <c r="MV270" s="87"/>
      <c r="MW270" s="87"/>
      <c r="MX270" s="87"/>
      <c r="MY270" s="87"/>
      <c r="MZ270" s="87"/>
      <c r="NA270" s="87"/>
      <c r="NB270" s="87"/>
      <c r="NC270" s="87"/>
      <c r="ND270" s="87"/>
      <c r="NE270" s="87"/>
      <c r="NF270" s="87"/>
      <c r="NG270" s="87"/>
      <c r="NH270" s="87"/>
      <c r="NI270" s="87"/>
      <c r="NJ270" s="87"/>
      <c r="NK270" s="87"/>
      <c r="NL270" s="87"/>
      <c r="NM270" s="87"/>
      <c r="NN270" s="87"/>
      <c r="NO270" s="87"/>
      <c r="NP270" s="87"/>
      <c r="NQ270" s="87"/>
      <c r="NR270" s="87"/>
      <c r="NS270" s="87"/>
      <c r="NT270" s="87"/>
      <c r="NU270" s="87"/>
      <c r="NV270" s="87"/>
      <c r="NW270" s="87"/>
      <c r="NX270" s="87"/>
      <c r="NY270" s="87"/>
      <c r="NZ270" s="87"/>
      <c r="OA270" s="87"/>
      <c r="OB270" s="87"/>
      <c r="OC270" s="87"/>
      <c r="OD270" s="87"/>
      <c r="OE270" s="87"/>
      <c r="OF270" s="87"/>
      <c r="OG270" s="87"/>
      <c r="OH270" s="87"/>
      <c r="OI270" s="87"/>
      <c r="OJ270" s="87"/>
      <c r="OK270" s="87"/>
      <c r="OL270" s="87"/>
      <c r="OM270" s="87"/>
      <c r="ON270" s="87"/>
      <c r="OO270" s="87"/>
      <c r="OP270" s="87"/>
      <c r="OQ270" s="87"/>
      <c r="OR270" s="87"/>
      <c r="OS270" s="87"/>
      <c r="OT270" s="87"/>
      <c r="OU270" s="87"/>
      <c r="OV270" s="87"/>
      <c r="OW270" s="87"/>
      <c r="OX270" s="87"/>
      <c r="OY270" s="87"/>
      <c r="OZ270" s="87"/>
      <c r="PA270" s="87"/>
      <c r="PB270" s="87"/>
      <c r="PC270" s="87"/>
      <c r="PD270" s="87"/>
      <c r="PE270" s="87"/>
      <c r="PF270" s="87"/>
      <c r="PG270" s="87"/>
      <c r="PH270" s="87"/>
      <c r="PI270" s="87"/>
      <c r="PJ270" s="87"/>
      <c r="PK270" s="87"/>
      <c r="PL270" s="87"/>
      <c r="PM270" s="87"/>
      <c r="PN270" s="87"/>
      <c r="PO270" s="87"/>
      <c r="PP270" s="87"/>
      <c r="PQ270" s="87"/>
      <c r="PR270" s="87"/>
      <c r="PS270" s="87"/>
      <c r="PT270" s="87"/>
      <c r="PU270" s="87"/>
      <c r="PV270" s="87"/>
      <c r="PW270" s="87"/>
      <c r="PX270" s="87"/>
      <c r="PY270" s="87"/>
      <c r="PZ270" s="87"/>
      <c r="QA270" s="87"/>
      <c r="QB270" s="87"/>
      <c r="QC270" s="87"/>
      <c r="QD270" s="87"/>
      <c r="QE270" s="87"/>
      <c r="QF270" s="87"/>
      <c r="QG270" s="87"/>
      <c r="QH270" s="87"/>
      <c r="QI270" s="87"/>
      <c r="QJ270" s="87"/>
      <c r="QK270" s="87"/>
      <c r="QL270" s="87"/>
      <c r="QM270" s="87"/>
      <c r="QN270" s="87"/>
      <c r="QO270" s="87"/>
      <c r="QP270" s="87"/>
      <c r="QQ270" s="87"/>
      <c r="QR270" s="87"/>
      <c r="QS270" s="87"/>
      <c r="QT270" s="87"/>
      <c r="QU270" s="87"/>
      <c r="QV270" s="87"/>
      <c r="QW270" s="87"/>
      <c r="QX270" s="87"/>
      <c r="QY270" s="87"/>
      <c r="QZ270" s="87"/>
      <c r="RA270" s="87"/>
      <c r="RB270" s="87"/>
      <c r="RC270" s="87"/>
      <c r="RD270" s="87"/>
      <c r="RE270" s="87"/>
      <c r="RF270" s="87"/>
      <c r="RG270" s="87"/>
      <c r="RH270" s="87"/>
      <c r="RI270" s="87"/>
      <c r="RJ270" s="87"/>
      <c r="RK270" s="87"/>
      <c r="RL270" s="87"/>
      <c r="RM270" s="87"/>
      <c r="RN270" s="87"/>
      <c r="RO270" s="87"/>
      <c r="RP270" s="87"/>
      <c r="RQ270" s="87"/>
      <c r="RR270" s="87"/>
      <c r="RS270" s="87"/>
      <c r="RT270" s="87"/>
      <c r="RU270" s="87"/>
      <c r="RV270" s="87"/>
      <c r="RW270" s="87"/>
      <c r="RX270" s="87"/>
      <c r="RY270" s="87"/>
      <c r="RZ270" s="87"/>
      <c r="SA270" s="87"/>
      <c r="SB270" s="87"/>
      <c r="SC270" s="87"/>
      <c r="SD270" s="87"/>
      <c r="SE270" s="87"/>
      <c r="SF270" s="87"/>
      <c r="SG270" s="87"/>
      <c r="SH270" s="87"/>
      <c r="SI270" s="87"/>
      <c r="SJ270" s="87"/>
      <c r="SK270" s="87"/>
      <c r="SL270" s="87"/>
      <c r="SM270" s="87"/>
      <c r="SN270" s="87"/>
      <c r="SO270" s="87"/>
      <c r="SP270" s="87"/>
      <c r="SQ270" s="87"/>
      <c r="SR270" s="87"/>
      <c r="SS270" s="87"/>
      <c r="ST270" s="87"/>
      <c r="SU270" s="87"/>
      <c r="SV270" s="87"/>
      <c r="SW270" s="87"/>
      <c r="SX270" s="87"/>
      <c r="SY270" s="87"/>
      <c r="SZ270" s="87"/>
      <c r="TA270" s="87"/>
      <c r="TB270" s="87"/>
      <c r="TC270" s="87"/>
      <c r="TD270" s="87"/>
      <c r="TE270" s="87"/>
      <c r="TF270" s="87"/>
      <c r="TG270" s="87"/>
      <c r="TH270" s="87"/>
      <c r="TI270" s="87"/>
      <c r="TJ270" s="87"/>
      <c r="TK270" s="87"/>
      <c r="TL270" s="87"/>
      <c r="TM270" s="87"/>
      <c r="TN270" s="87"/>
      <c r="TO270" s="87"/>
      <c r="TP270" s="87"/>
      <c r="TQ270" s="87"/>
      <c r="TR270" s="87"/>
      <c r="TS270" s="87"/>
      <c r="TT270" s="87"/>
      <c r="TU270" s="87"/>
      <c r="TV270" s="87"/>
      <c r="TW270" s="87"/>
      <c r="TX270" s="87"/>
      <c r="TY270" s="87"/>
      <c r="TZ270" s="87"/>
      <c r="UA270" s="87"/>
      <c r="UB270" s="87"/>
      <c r="UC270" s="87"/>
      <c r="UD270" s="87"/>
      <c r="UE270" s="87"/>
      <c r="UF270" s="87"/>
      <c r="UG270" s="87"/>
      <c r="UH270" s="87"/>
      <c r="UI270" s="87"/>
      <c r="UJ270" s="87"/>
      <c r="UK270" s="87"/>
      <c r="UL270" s="87"/>
      <c r="UM270" s="87"/>
      <c r="UN270" s="87"/>
      <c r="UO270" s="87"/>
      <c r="UP270" s="87"/>
      <c r="UQ270" s="87"/>
      <c r="UR270" s="87"/>
      <c r="US270" s="87"/>
      <c r="UT270" s="87"/>
      <c r="UU270" s="87"/>
      <c r="UV270" s="87"/>
      <c r="UW270" s="87"/>
      <c r="UX270" s="87"/>
      <c r="UY270" s="87"/>
      <c r="UZ270" s="87"/>
      <c r="VA270" s="87"/>
      <c r="VB270" s="87"/>
      <c r="VC270" s="87"/>
      <c r="VD270" s="87"/>
      <c r="VE270" s="87"/>
      <c r="VF270" s="87"/>
      <c r="VG270" s="87"/>
      <c r="VH270" s="87"/>
      <c r="VI270" s="87"/>
      <c r="VJ270" s="87"/>
      <c r="VK270" s="87"/>
      <c r="VL270" s="87"/>
      <c r="VM270" s="87"/>
      <c r="VN270" s="87"/>
      <c r="VO270" s="87"/>
      <c r="VP270" s="87"/>
      <c r="VQ270" s="87"/>
      <c r="VR270" s="87"/>
      <c r="VS270" s="87"/>
      <c r="VT270" s="87"/>
      <c r="VU270" s="87"/>
      <c r="VV270" s="87"/>
      <c r="VW270" s="87"/>
      <c r="VX270" s="87"/>
      <c r="VY270" s="87"/>
      <c r="VZ270" s="87"/>
      <c r="WA270" s="87"/>
      <c r="WB270" s="87"/>
      <c r="WC270" s="87"/>
      <c r="WD270" s="87"/>
      <c r="WE270" s="87"/>
      <c r="WF270" s="87"/>
      <c r="WG270" s="87"/>
      <c r="WH270" s="87"/>
      <c r="WI270" s="87"/>
      <c r="WJ270" s="87"/>
      <c r="WK270" s="87"/>
      <c r="WL270" s="87"/>
      <c r="WM270" s="87"/>
      <c r="WN270" s="87"/>
      <c r="WO270" s="87"/>
      <c r="WP270" s="87"/>
      <c r="WQ270" s="87"/>
      <c r="WR270" s="87"/>
      <c r="WS270" s="87"/>
      <c r="WT270" s="87"/>
      <c r="WU270" s="87"/>
      <c r="WV270" s="87"/>
      <c r="WW270" s="87"/>
      <c r="WX270" s="87"/>
      <c r="WY270" s="87"/>
      <c r="WZ270" s="87"/>
      <c r="XA270" s="87"/>
      <c r="XB270" s="87"/>
      <c r="XC270" s="87"/>
      <c r="XD270" s="87"/>
      <c r="XE270" s="87"/>
      <c r="XF270" s="87"/>
      <c r="XG270" s="87"/>
      <c r="XH270" s="87"/>
      <c r="XI270" s="87"/>
      <c r="XJ270" s="87"/>
      <c r="XK270" s="87"/>
      <c r="XL270" s="87"/>
      <c r="XM270" s="87"/>
      <c r="XN270" s="87"/>
      <c r="XO270" s="87"/>
      <c r="XP270" s="87"/>
      <c r="XQ270" s="87"/>
      <c r="XR270" s="87"/>
      <c r="XS270" s="87"/>
      <c r="XT270" s="87"/>
      <c r="XU270" s="87"/>
      <c r="XV270" s="87"/>
      <c r="XW270" s="87"/>
      <c r="XX270" s="87"/>
      <c r="XY270" s="87"/>
      <c r="XZ270" s="87"/>
      <c r="YA270" s="87"/>
      <c r="YB270" s="87"/>
      <c r="YC270" s="87"/>
      <c r="YD270" s="87"/>
      <c r="YE270" s="87"/>
      <c r="YF270" s="87"/>
      <c r="YG270" s="87"/>
      <c r="YH270" s="87"/>
      <c r="YI270" s="87"/>
      <c r="YJ270" s="87"/>
      <c r="YK270" s="87"/>
      <c r="YL270" s="87"/>
      <c r="YM270" s="87"/>
      <c r="YN270" s="87"/>
      <c r="YO270" s="87"/>
      <c r="YP270" s="87"/>
      <c r="YQ270" s="87"/>
      <c r="YR270" s="87"/>
      <c r="YS270" s="87"/>
      <c r="YT270" s="87"/>
      <c r="YU270" s="87"/>
      <c r="YV270" s="87"/>
      <c r="YW270" s="87"/>
      <c r="YX270" s="87"/>
      <c r="YY270" s="87"/>
      <c r="YZ270" s="87"/>
      <c r="ZA270" s="87"/>
      <c r="ZB270" s="87"/>
      <c r="ZC270" s="87"/>
      <c r="ZD270" s="87"/>
      <c r="ZE270" s="87"/>
      <c r="ZF270" s="87"/>
      <c r="ZG270" s="87"/>
      <c r="ZH270" s="87"/>
      <c r="ZI270" s="87"/>
      <c r="ZJ270" s="87"/>
      <c r="ZK270" s="87"/>
      <c r="ZL270" s="87"/>
      <c r="ZM270" s="87"/>
      <c r="ZN270" s="87"/>
      <c r="ZO270" s="87"/>
      <c r="ZP270" s="87"/>
      <c r="ZQ270" s="87"/>
      <c r="ZR270" s="87"/>
      <c r="ZS270" s="87"/>
      <c r="ZT270" s="87"/>
      <c r="ZU270" s="87"/>
      <c r="ZV270" s="87"/>
      <c r="ZW270" s="87"/>
      <c r="ZX270" s="87"/>
      <c r="ZY270" s="87"/>
      <c r="ZZ270" s="87"/>
      <c r="AAA270" s="87"/>
      <c r="AAB270" s="87"/>
      <c r="AAC270" s="87"/>
      <c r="AAD270" s="87"/>
      <c r="AAE270" s="87"/>
      <c r="AAF270" s="87"/>
      <c r="AAG270" s="87"/>
      <c r="AAH270" s="87"/>
      <c r="AAI270" s="87"/>
      <c r="AAJ270" s="87"/>
      <c r="AAK270" s="87"/>
      <c r="AAL270" s="87"/>
      <c r="AAM270" s="87"/>
      <c r="AAN270" s="87"/>
      <c r="AAO270" s="87"/>
      <c r="AAP270" s="87"/>
      <c r="AAQ270" s="87"/>
      <c r="AAR270" s="87"/>
      <c r="AAS270" s="87"/>
      <c r="AAT270" s="87"/>
      <c r="AAU270" s="87"/>
      <c r="AAV270" s="87"/>
      <c r="AAW270" s="87"/>
      <c r="AAX270" s="87"/>
      <c r="AAY270" s="87"/>
      <c r="AAZ270" s="87"/>
      <c r="ABA270" s="87"/>
      <c r="ABB270" s="87"/>
      <c r="ABC270" s="87"/>
      <c r="ABD270" s="87"/>
      <c r="ABE270" s="87"/>
      <c r="ABF270" s="87"/>
      <c r="ABG270" s="87"/>
      <c r="ABH270" s="87"/>
      <c r="ABI270" s="87"/>
      <c r="ABJ270" s="87"/>
      <c r="ABK270" s="87"/>
      <c r="ABL270" s="87"/>
      <c r="ABM270" s="87"/>
      <c r="ABN270" s="87"/>
      <c r="ABO270" s="87"/>
      <c r="ABP270" s="87"/>
      <c r="ABQ270" s="87"/>
      <c r="ABR270" s="87"/>
      <c r="ABS270" s="87"/>
      <c r="ABT270" s="87"/>
      <c r="ABU270" s="87"/>
      <c r="ABV270" s="87"/>
      <c r="ABW270" s="87"/>
      <c r="ABX270" s="87"/>
      <c r="ABY270" s="87"/>
      <c r="ABZ270" s="87"/>
      <c r="ACA270" s="87"/>
      <c r="ACB270" s="87"/>
      <c r="ACC270" s="87"/>
      <c r="ACD270" s="87"/>
      <c r="ACE270" s="87"/>
      <c r="ACF270" s="87"/>
      <c r="ACG270" s="87"/>
      <c r="ACH270" s="87"/>
      <c r="ACI270" s="87"/>
      <c r="ACJ270" s="87"/>
      <c r="ACK270" s="87"/>
      <c r="ACL270" s="87"/>
      <c r="ACM270" s="87"/>
      <c r="ACN270" s="87"/>
      <c r="ACO270" s="87"/>
      <c r="ACP270" s="87"/>
      <c r="ACQ270" s="87"/>
      <c r="ACR270" s="87"/>
      <c r="ACS270" s="87"/>
      <c r="ACT270" s="87"/>
      <c r="ACU270" s="87"/>
      <c r="ACV270" s="87"/>
      <c r="ACW270" s="87"/>
      <c r="ACX270" s="87"/>
      <c r="ACY270" s="87"/>
      <c r="ACZ270" s="87"/>
      <c r="ADA270" s="87"/>
      <c r="ADB270" s="87"/>
      <c r="ADC270" s="87"/>
      <c r="ADD270" s="87"/>
      <c r="ADE270" s="87"/>
      <c r="ADF270" s="87"/>
      <c r="ADG270" s="87"/>
      <c r="ADH270" s="87"/>
      <c r="ADI270" s="87"/>
      <c r="ADJ270" s="87"/>
      <c r="ADK270" s="87"/>
      <c r="ADL270" s="87"/>
      <c r="ADM270" s="87"/>
      <c r="ADN270" s="87"/>
      <c r="ADO270" s="87"/>
      <c r="ADP270" s="87"/>
      <c r="ADQ270" s="87"/>
      <c r="ADR270" s="87"/>
      <c r="ADS270" s="87"/>
      <c r="ADT270" s="87"/>
      <c r="ADU270" s="87"/>
      <c r="ADV270" s="87"/>
      <c r="ADW270" s="87"/>
      <c r="ADX270" s="87"/>
      <c r="ADY270" s="87"/>
      <c r="ADZ270" s="87"/>
      <c r="AEA270" s="87"/>
      <c r="AEB270" s="87"/>
      <c r="AEC270" s="87"/>
      <c r="AED270" s="87"/>
      <c r="AEE270" s="87"/>
      <c r="AEF270" s="87"/>
      <c r="AEG270" s="87"/>
      <c r="AEH270" s="87"/>
      <c r="AEI270" s="87"/>
      <c r="AEJ270" s="87"/>
      <c r="AEK270" s="87"/>
      <c r="AEL270" s="87"/>
      <c r="AEM270" s="87"/>
      <c r="AEN270" s="87"/>
      <c r="AEO270" s="87"/>
      <c r="AEP270" s="87"/>
      <c r="AEQ270" s="87"/>
      <c r="AER270" s="87"/>
      <c r="AES270" s="87"/>
      <c r="AET270" s="87"/>
      <c r="AEU270" s="87"/>
      <c r="AEV270" s="87"/>
      <c r="AEW270" s="87"/>
      <c r="AEX270" s="87"/>
      <c r="AEY270" s="87"/>
      <c r="AEZ270" s="87"/>
      <c r="AFA270" s="87"/>
      <c r="AFB270" s="87"/>
      <c r="AFC270" s="87"/>
      <c r="AFD270" s="87"/>
      <c r="AFE270" s="87"/>
      <c r="AFF270" s="87"/>
      <c r="AFG270" s="87"/>
      <c r="AFH270" s="87"/>
      <c r="AFI270" s="87"/>
      <c r="AFJ270" s="87"/>
      <c r="AFK270" s="87"/>
      <c r="AFL270" s="87"/>
      <c r="AFM270" s="87"/>
      <c r="AFN270" s="87"/>
      <c r="AFO270" s="87"/>
      <c r="AFP270" s="87"/>
      <c r="AFQ270" s="87"/>
      <c r="AFR270" s="87"/>
      <c r="AFS270" s="87"/>
      <c r="AFT270" s="87"/>
      <c r="AFU270" s="87"/>
      <c r="AFV270" s="87"/>
      <c r="AFW270" s="87"/>
      <c r="AFX270" s="87"/>
      <c r="AFY270" s="87"/>
      <c r="AFZ270" s="87"/>
      <c r="AGA270" s="87"/>
      <c r="AGB270" s="87"/>
      <c r="AGC270" s="87"/>
      <c r="AGD270" s="87"/>
      <c r="AGE270" s="87"/>
      <c r="AGF270" s="87"/>
      <c r="AGG270" s="87"/>
      <c r="AGH270" s="87"/>
      <c r="AGI270" s="87"/>
      <c r="AGJ270" s="87"/>
      <c r="AGK270" s="87"/>
      <c r="AGL270" s="87"/>
      <c r="AGM270" s="87"/>
      <c r="AGN270" s="87"/>
      <c r="AGO270" s="87"/>
      <c r="AGP270" s="87"/>
      <c r="AGQ270" s="87"/>
      <c r="AGR270" s="87"/>
      <c r="AGS270" s="87"/>
      <c r="AGT270" s="87"/>
      <c r="AGU270" s="87"/>
      <c r="AGV270" s="87"/>
      <c r="AGW270" s="87"/>
      <c r="AGX270" s="87"/>
      <c r="AGY270" s="87"/>
      <c r="AGZ270" s="87"/>
      <c r="AHA270" s="87"/>
      <c r="AHB270" s="87"/>
      <c r="AHC270" s="87"/>
      <c r="AHD270" s="87"/>
      <c r="AHE270" s="87"/>
      <c r="AHF270" s="87"/>
      <c r="AHG270" s="87"/>
      <c r="AHH270" s="87"/>
      <c r="AHI270" s="87"/>
      <c r="AHJ270" s="87"/>
      <c r="AHK270" s="87"/>
      <c r="AHL270" s="87"/>
      <c r="AHM270" s="87"/>
      <c r="AHN270" s="87"/>
      <c r="AHO270" s="87"/>
      <c r="AHP270" s="87"/>
      <c r="AHQ270" s="87"/>
      <c r="AHR270" s="87"/>
      <c r="AHS270" s="87"/>
      <c r="AHT270" s="87"/>
      <c r="AHU270" s="87"/>
      <c r="AHV270" s="87"/>
      <c r="AHW270" s="87"/>
      <c r="AHX270" s="87"/>
      <c r="AHY270" s="87"/>
      <c r="AHZ270" s="87"/>
      <c r="AIA270" s="87"/>
      <c r="AIB270" s="87"/>
      <c r="AIC270" s="87"/>
      <c r="AID270" s="87"/>
      <c r="AIE270" s="87"/>
      <c r="AIF270" s="87"/>
      <c r="AIG270" s="87"/>
      <c r="AIH270" s="87"/>
      <c r="AII270" s="87"/>
      <c r="AIJ270" s="87"/>
      <c r="AIK270" s="87"/>
      <c r="AIL270" s="87"/>
      <c r="AIM270" s="87"/>
      <c r="AIN270" s="87"/>
      <c r="AIO270" s="87"/>
      <c r="AIP270" s="87"/>
      <c r="AIQ270" s="87"/>
      <c r="AIR270" s="87"/>
      <c r="AIS270" s="87"/>
      <c r="AIT270" s="87"/>
      <c r="AIU270" s="87"/>
      <c r="AIV270" s="87"/>
      <c r="AIW270" s="87"/>
      <c r="AIX270" s="87"/>
      <c r="AIY270" s="87"/>
      <c r="AIZ270" s="87"/>
      <c r="AJA270" s="87"/>
      <c r="AJB270" s="87"/>
      <c r="AJC270" s="87"/>
      <c r="AJD270" s="87"/>
      <c r="AJE270" s="87"/>
      <c r="AJF270" s="87"/>
      <c r="AJG270" s="87"/>
      <c r="AJH270" s="87"/>
      <c r="AJI270" s="87"/>
      <c r="AJJ270" s="87"/>
      <c r="AJK270" s="87"/>
      <c r="AJL270" s="87"/>
      <c r="AJM270" s="87"/>
      <c r="AJN270" s="87"/>
      <c r="AJO270" s="87"/>
      <c r="AJP270" s="87"/>
      <c r="AJQ270" s="87"/>
      <c r="AJR270" s="87"/>
      <c r="AJS270" s="87"/>
      <c r="AJT270" s="87"/>
      <c r="AJU270" s="87"/>
      <c r="AJV270" s="87"/>
      <c r="AJW270" s="87"/>
      <c r="AJX270" s="87"/>
      <c r="AJY270" s="87"/>
      <c r="AJZ270" s="87"/>
      <c r="AKA270" s="87"/>
      <c r="AKB270" s="87"/>
      <c r="AKC270" s="87"/>
      <c r="AKD270" s="87"/>
      <c r="AKE270" s="87"/>
      <c r="AKF270" s="87"/>
      <c r="AKG270" s="87"/>
      <c r="AKH270" s="87"/>
      <c r="AKI270" s="87"/>
      <c r="AKJ270" s="87"/>
      <c r="AKK270" s="87"/>
      <c r="AKL270" s="87"/>
      <c r="AKM270" s="87"/>
      <c r="AKN270" s="87"/>
      <c r="AKO270" s="87"/>
      <c r="AKP270" s="87"/>
      <c r="AKQ270" s="87"/>
      <c r="AKR270" s="87"/>
      <c r="AKS270" s="87"/>
      <c r="AKT270" s="87"/>
      <c r="AKU270" s="87"/>
      <c r="AKV270" s="87"/>
      <c r="AKW270" s="87"/>
      <c r="AKX270" s="87"/>
      <c r="AKY270" s="87"/>
      <c r="AKZ270" s="87"/>
      <c r="ALA270" s="87"/>
      <c r="ALB270" s="87"/>
      <c r="ALC270" s="87"/>
      <c r="ALD270" s="87"/>
      <c r="ALE270" s="87"/>
      <c r="ALF270" s="87"/>
      <c r="ALG270" s="87"/>
      <c r="ALH270" s="87"/>
      <c r="ALI270" s="87"/>
      <c r="ALJ270" s="87"/>
      <c r="ALK270" s="87"/>
      <c r="ALL270" s="87"/>
      <c r="ALM270" s="87"/>
      <c r="ALN270" s="87"/>
      <c r="ALO270" s="87"/>
      <c r="ALP270" s="87"/>
      <c r="ALQ270" s="87"/>
      <c r="ALR270" s="87"/>
      <c r="ALS270" s="87"/>
      <c r="ALT270" s="87"/>
      <c r="ALU270" s="87"/>
      <c r="ALV270" s="87"/>
      <c r="ALW270" s="87"/>
      <c r="ALX270" s="87"/>
      <c r="ALY270" s="87"/>
      <c r="ALZ270" s="87"/>
      <c r="AMA270" s="87"/>
      <c r="AMB270" s="87"/>
      <c r="AMC270" s="87"/>
      <c r="AMD270" s="87"/>
      <c r="AME270" s="87"/>
      <c r="AMF270" s="87"/>
      <c r="AMG270" s="87"/>
      <c r="AMH270" s="87"/>
      <c r="AMI270" s="87"/>
      <c r="AMJ270" s="87"/>
    </row>
    <row r="271" spans="1:1024" ht="47.45" hidden="1" customHeight="1">
      <c r="A271" s="83">
        <v>43</v>
      </c>
      <c r="B271" s="83">
        <v>75103</v>
      </c>
      <c r="C271" s="83" t="s">
        <v>104</v>
      </c>
      <c r="D271" s="27" t="s">
        <v>951</v>
      </c>
      <c r="E271" s="8" t="s">
        <v>952</v>
      </c>
      <c r="F271" s="23">
        <f>SUBTOTAL(9,КВОТА!C343)</f>
        <v>36</v>
      </c>
      <c r="G271" s="23">
        <f>SUBTOTAL(9,КВОТА!D343)</f>
        <v>36</v>
      </c>
      <c r="H271" s="23">
        <f>SUBTOTAL(9,КВОТА!I343)</f>
        <v>0</v>
      </c>
      <c r="I271" s="23">
        <f>SUBTOTAL(9,КВОТА!F343)</f>
        <v>1</v>
      </c>
      <c r="J271" s="23">
        <f>SUBTOTAL(9,КВОТА!G343)</f>
        <v>0</v>
      </c>
      <c r="K271" s="23">
        <f>SUBTOTAL(9,КВОТА!J343)</f>
        <v>0</v>
      </c>
      <c r="L271" s="23">
        <f>SUBTOTAL(9,КВОТА!I343)</f>
        <v>0</v>
      </c>
      <c r="M271" s="23">
        <f>SUBTOTAL(9,КВОТА!O343)</f>
        <v>1</v>
      </c>
      <c r="N271" s="23">
        <f>SUBTOTAL(9,КВОТА!K343)</f>
        <v>0</v>
      </c>
      <c r="O271" s="92">
        <v>0</v>
      </c>
      <c r="P271" s="92">
        <v>0</v>
      </c>
      <c r="Q271" s="19" t="s">
        <v>510</v>
      </c>
      <c r="R271" s="83" t="s">
        <v>20</v>
      </c>
    </row>
    <row r="272" spans="1:1024" s="91" customFormat="1" ht="47.45" hidden="1" customHeight="1">
      <c r="A272" s="83">
        <v>44</v>
      </c>
      <c r="B272" s="106"/>
      <c r="C272" s="106"/>
      <c r="D272" s="107"/>
      <c r="E272" s="99" t="s">
        <v>973</v>
      </c>
      <c r="F272" s="89">
        <f>SUBTOTAL(9,КВОТА!C344)</f>
        <v>36</v>
      </c>
      <c r="G272" s="89">
        <f>SUBTOTAL(9,КВОТА!D344)</f>
        <v>36</v>
      </c>
      <c r="H272" s="89">
        <f>SUBTOTAL(9,КВОТА!I344)</f>
        <v>0</v>
      </c>
      <c r="I272" s="89">
        <f>SUBTOTAL(9,КВОТА!F344)</f>
        <v>1</v>
      </c>
      <c r="J272" s="89">
        <f>SUBTOTAL(9,КВОТА!G344)</f>
        <v>0</v>
      </c>
      <c r="K272" s="89">
        <f>SUBTOTAL(9,КВОТА!J344)</f>
        <v>0</v>
      </c>
      <c r="L272" s="89">
        <f>SUBTOTAL(9,КВОТА!I344)</f>
        <v>0</v>
      </c>
      <c r="M272" s="89">
        <f>SUBTOTAL(9,КВОТА!O344)</f>
        <v>1</v>
      </c>
      <c r="N272" s="89">
        <f>SUBTOTAL(9,КВОТА!K344)</f>
        <v>0</v>
      </c>
      <c r="O272" s="94">
        <v>0</v>
      </c>
      <c r="P272" s="94">
        <v>0</v>
      </c>
      <c r="Q272" s="90" t="s">
        <v>510</v>
      </c>
      <c r="R272" s="85" t="s">
        <v>20</v>
      </c>
      <c r="S272" s="86"/>
      <c r="T272" s="87"/>
      <c r="U272" s="87"/>
      <c r="V272" s="87"/>
      <c r="W272" s="87"/>
      <c r="X272" s="87"/>
      <c r="Y272" s="87"/>
      <c r="Z272" s="87"/>
      <c r="AA272" s="87"/>
      <c r="AB272" s="87"/>
      <c r="AC272" s="87"/>
      <c r="AD272" s="87"/>
      <c r="AE272" s="87"/>
      <c r="AF272" s="87"/>
      <c r="AG272" s="87"/>
      <c r="AH272" s="87"/>
      <c r="AI272" s="87"/>
      <c r="AJ272" s="87"/>
      <c r="AK272" s="87"/>
      <c r="AL272" s="87"/>
      <c r="AM272" s="87"/>
      <c r="AN272" s="87"/>
      <c r="AO272" s="87"/>
      <c r="AP272" s="87"/>
      <c r="AQ272" s="87"/>
      <c r="AR272" s="87"/>
      <c r="AS272" s="87"/>
      <c r="AT272" s="87"/>
      <c r="AU272" s="87"/>
      <c r="AV272" s="87"/>
      <c r="AW272" s="87"/>
      <c r="AX272" s="87"/>
      <c r="AY272" s="87"/>
      <c r="AZ272" s="87"/>
      <c r="BA272" s="87"/>
      <c r="BB272" s="87"/>
      <c r="BC272" s="87"/>
      <c r="BD272" s="87"/>
      <c r="BE272" s="87"/>
      <c r="BF272" s="87"/>
      <c r="BG272" s="87"/>
      <c r="BH272" s="87"/>
      <c r="BI272" s="87"/>
      <c r="BJ272" s="87"/>
      <c r="BK272" s="87"/>
      <c r="BL272" s="87"/>
      <c r="BM272" s="87"/>
      <c r="BN272" s="87"/>
      <c r="BO272" s="87"/>
      <c r="BP272" s="87"/>
      <c r="BQ272" s="87"/>
      <c r="BR272" s="87"/>
      <c r="BS272" s="87"/>
      <c r="BT272" s="87"/>
      <c r="BU272" s="87"/>
      <c r="BV272" s="87"/>
      <c r="BW272" s="87"/>
      <c r="BX272" s="87"/>
      <c r="BY272" s="87"/>
      <c r="BZ272" s="87"/>
      <c r="CA272" s="87"/>
      <c r="CB272" s="87"/>
      <c r="CC272" s="87"/>
      <c r="CD272" s="87"/>
      <c r="CE272" s="87"/>
      <c r="CF272" s="87"/>
      <c r="CG272" s="87"/>
      <c r="CH272" s="87"/>
      <c r="CI272" s="87"/>
      <c r="CJ272" s="87"/>
      <c r="CK272" s="87"/>
      <c r="CL272" s="87"/>
      <c r="CM272" s="87"/>
      <c r="CN272" s="87"/>
      <c r="CO272" s="87"/>
      <c r="CP272" s="87"/>
      <c r="CQ272" s="87"/>
      <c r="CR272" s="87"/>
      <c r="CS272" s="87"/>
      <c r="CT272" s="87"/>
      <c r="CU272" s="87"/>
      <c r="CV272" s="87"/>
      <c r="CW272" s="87"/>
      <c r="CX272" s="87"/>
      <c r="CY272" s="87"/>
      <c r="CZ272" s="87"/>
      <c r="DA272" s="87"/>
      <c r="DB272" s="87"/>
      <c r="DC272" s="87"/>
      <c r="DD272" s="87"/>
      <c r="DE272" s="87"/>
      <c r="DF272" s="87"/>
      <c r="DG272" s="87"/>
      <c r="DH272" s="87"/>
      <c r="DI272" s="87"/>
      <c r="DJ272" s="87"/>
      <c r="DK272" s="87"/>
      <c r="DL272" s="87"/>
      <c r="DM272" s="87"/>
      <c r="DN272" s="87"/>
      <c r="DO272" s="87"/>
      <c r="DP272" s="87"/>
      <c r="DQ272" s="87"/>
      <c r="DR272" s="87"/>
      <c r="DS272" s="87"/>
      <c r="DT272" s="87"/>
      <c r="DU272" s="87"/>
      <c r="DV272" s="87"/>
      <c r="DW272" s="87"/>
      <c r="DX272" s="87"/>
      <c r="DY272" s="87"/>
      <c r="DZ272" s="87"/>
      <c r="EA272" s="87"/>
      <c r="EB272" s="87"/>
      <c r="EC272" s="87"/>
      <c r="ED272" s="87"/>
      <c r="EE272" s="87"/>
      <c r="EF272" s="87"/>
      <c r="EG272" s="87"/>
      <c r="EH272" s="87"/>
      <c r="EI272" s="87"/>
      <c r="EJ272" s="87"/>
      <c r="EK272" s="87"/>
      <c r="EL272" s="87"/>
      <c r="EM272" s="87"/>
      <c r="EN272" s="87"/>
      <c r="EO272" s="87"/>
      <c r="EP272" s="87"/>
      <c r="EQ272" s="87"/>
      <c r="ER272" s="87"/>
      <c r="ES272" s="87"/>
      <c r="ET272" s="87"/>
      <c r="EU272" s="87"/>
      <c r="EV272" s="87"/>
      <c r="EW272" s="87"/>
      <c r="EX272" s="87"/>
      <c r="EY272" s="87"/>
      <c r="EZ272" s="87"/>
      <c r="FA272" s="87"/>
      <c r="FB272" s="87"/>
      <c r="FC272" s="87"/>
      <c r="FD272" s="87"/>
      <c r="FE272" s="87"/>
      <c r="FF272" s="87"/>
      <c r="FG272" s="87"/>
      <c r="FH272" s="87"/>
      <c r="FI272" s="87"/>
      <c r="FJ272" s="87"/>
      <c r="FK272" s="87"/>
      <c r="FL272" s="87"/>
      <c r="FM272" s="87"/>
      <c r="FN272" s="87"/>
      <c r="FO272" s="87"/>
      <c r="FP272" s="87"/>
      <c r="FQ272" s="87"/>
      <c r="FR272" s="87"/>
      <c r="FS272" s="87"/>
      <c r="FT272" s="87"/>
      <c r="FU272" s="87"/>
      <c r="FV272" s="87"/>
      <c r="FW272" s="87"/>
      <c r="FX272" s="87"/>
      <c r="FY272" s="87"/>
      <c r="FZ272" s="87"/>
      <c r="GA272" s="87"/>
      <c r="GB272" s="87"/>
      <c r="GC272" s="87"/>
      <c r="GD272" s="87"/>
      <c r="GE272" s="87"/>
      <c r="GF272" s="87"/>
      <c r="GG272" s="87"/>
      <c r="GH272" s="87"/>
      <c r="GI272" s="87"/>
      <c r="GJ272" s="87"/>
      <c r="GK272" s="87"/>
      <c r="GL272" s="87"/>
      <c r="GM272" s="87"/>
      <c r="GN272" s="87"/>
      <c r="GO272" s="87"/>
      <c r="GP272" s="87"/>
      <c r="GQ272" s="87"/>
      <c r="GR272" s="87"/>
      <c r="GS272" s="87"/>
      <c r="GT272" s="87"/>
      <c r="GU272" s="87"/>
      <c r="GV272" s="87"/>
      <c r="GW272" s="87"/>
      <c r="GX272" s="87"/>
      <c r="GY272" s="87"/>
      <c r="GZ272" s="87"/>
      <c r="HA272" s="87"/>
      <c r="HB272" s="87"/>
      <c r="HC272" s="87"/>
      <c r="HD272" s="87"/>
      <c r="HE272" s="87"/>
      <c r="HF272" s="87"/>
      <c r="HG272" s="87"/>
      <c r="HH272" s="87"/>
      <c r="HI272" s="87"/>
      <c r="HJ272" s="87"/>
      <c r="HK272" s="87"/>
      <c r="HL272" s="87"/>
      <c r="HM272" s="87"/>
      <c r="HN272" s="87"/>
      <c r="HO272" s="87"/>
      <c r="HP272" s="87"/>
      <c r="HQ272" s="87"/>
      <c r="HR272" s="87"/>
      <c r="HS272" s="87"/>
      <c r="HT272" s="87"/>
      <c r="HU272" s="87"/>
      <c r="HV272" s="87"/>
      <c r="HW272" s="87"/>
      <c r="HX272" s="87"/>
      <c r="HY272" s="87"/>
      <c r="HZ272" s="87"/>
      <c r="IA272" s="87"/>
      <c r="IB272" s="87"/>
      <c r="IC272" s="87"/>
      <c r="ID272" s="87"/>
      <c r="IE272" s="87"/>
      <c r="IF272" s="87"/>
      <c r="IG272" s="87"/>
      <c r="IH272" s="87"/>
      <c r="II272" s="87"/>
      <c r="IJ272" s="87"/>
      <c r="IK272" s="87"/>
      <c r="IL272" s="87"/>
      <c r="IM272" s="87"/>
      <c r="IN272" s="87"/>
      <c r="IO272" s="87"/>
      <c r="IP272" s="87"/>
      <c r="IQ272" s="87"/>
      <c r="IR272" s="87"/>
      <c r="IS272" s="87"/>
      <c r="IT272" s="87"/>
      <c r="IU272" s="87"/>
      <c r="IV272" s="87"/>
      <c r="IW272" s="87"/>
      <c r="IX272" s="87"/>
      <c r="IY272" s="87"/>
      <c r="IZ272" s="87"/>
      <c r="JA272" s="87"/>
      <c r="JB272" s="87"/>
      <c r="JC272" s="87"/>
      <c r="JD272" s="87"/>
      <c r="JE272" s="87"/>
      <c r="JF272" s="87"/>
      <c r="JG272" s="87"/>
      <c r="JH272" s="87"/>
      <c r="JI272" s="87"/>
      <c r="JJ272" s="87"/>
      <c r="JK272" s="87"/>
      <c r="JL272" s="87"/>
      <c r="JM272" s="87"/>
      <c r="JN272" s="87"/>
      <c r="JO272" s="87"/>
      <c r="JP272" s="87"/>
      <c r="JQ272" s="87"/>
      <c r="JR272" s="87"/>
      <c r="JS272" s="87"/>
      <c r="JT272" s="87"/>
      <c r="JU272" s="87"/>
      <c r="JV272" s="87"/>
      <c r="JW272" s="87"/>
      <c r="JX272" s="87"/>
      <c r="JY272" s="87"/>
      <c r="JZ272" s="87"/>
      <c r="KA272" s="87"/>
      <c r="KB272" s="87"/>
      <c r="KC272" s="87"/>
      <c r="KD272" s="87"/>
      <c r="KE272" s="87"/>
      <c r="KF272" s="87"/>
      <c r="KG272" s="87"/>
      <c r="KH272" s="87"/>
      <c r="KI272" s="87"/>
      <c r="KJ272" s="87"/>
      <c r="KK272" s="87"/>
      <c r="KL272" s="87"/>
      <c r="KM272" s="87"/>
      <c r="KN272" s="87"/>
      <c r="KO272" s="87"/>
      <c r="KP272" s="87"/>
      <c r="KQ272" s="87"/>
      <c r="KR272" s="87"/>
      <c r="KS272" s="87"/>
      <c r="KT272" s="87"/>
      <c r="KU272" s="87"/>
      <c r="KV272" s="87"/>
      <c r="KW272" s="87"/>
      <c r="KX272" s="87"/>
      <c r="KY272" s="87"/>
      <c r="KZ272" s="87"/>
      <c r="LA272" s="87"/>
      <c r="LB272" s="87"/>
      <c r="LC272" s="87"/>
      <c r="LD272" s="87"/>
      <c r="LE272" s="87"/>
      <c r="LF272" s="87"/>
      <c r="LG272" s="87"/>
      <c r="LH272" s="87"/>
      <c r="LI272" s="87"/>
      <c r="LJ272" s="87"/>
      <c r="LK272" s="87"/>
      <c r="LL272" s="87"/>
      <c r="LM272" s="87"/>
      <c r="LN272" s="87"/>
      <c r="LO272" s="87"/>
      <c r="LP272" s="87"/>
      <c r="LQ272" s="87"/>
      <c r="LR272" s="87"/>
      <c r="LS272" s="87"/>
      <c r="LT272" s="87"/>
      <c r="LU272" s="87"/>
      <c r="LV272" s="87"/>
      <c r="LW272" s="87"/>
      <c r="LX272" s="87"/>
      <c r="LY272" s="87"/>
      <c r="LZ272" s="87"/>
      <c r="MA272" s="87"/>
      <c r="MB272" s="87"/>
      <c r="MC272" s="87"/>
      <c r="MD272" s="87"/>
      <c r="ME272" s="87"/>
      <c r="MF272" s="87"/>
      <c r="MG272" s="87"/>
      <c r="MH272" s="87"/>
      <c r="MI272" s="87"/>
      <c r="MJ272" s="87"/>
      <c r="MK272" s="87"/>
      <c r="ML272" s="87"/>
      <c r="MM272" s="87"/>
      <c r="MN272" s="87"/>
      <c r="MO272" s="87"/>
      <c r="MP272" s="87"/>
      <c r="MQ272" s="87"/>
      <c r="MR272" s="87"/>
      <c r="MS272" s="87"/>
      <c r="MT272" s="87"/>
      <c r="MU272" s="87"/>
      <c r="MV272" s="87"/>
      <c r="MW272" s="87"/>
      <c r="MX272" s="87"/>
      <c r="MY272" s="87"/>
      <c r="MZ272" s="87"/>
      <c r="NA272" s="87"/>
      <c r="NB272" s="87"/>
      <c r="NC272" s="87"/>
      <c r="ND272" s="87"/>
      <c r="NE272" s="87"/>
      <c r="NF272" s="87"/>
      <c r="NG272" s="87"/>
      <c r="NH272" s="87"/>
      <c r="NI272" s="87"/>
      <c r="NJ272" s="87"/>
      <c r="NK272" s="87"/>
      <c r="NL272" s="87"/>
      <c r="NM272" s="87"/>
      <c r="NN272" s="87"/>
      <c r="NO272" s="87"/>
      <c r="NP272" s="87"/>
      <c r="NQ272" s="87"/>
      <c r="NR272" s="87"/>
      <c r="NS272" s="87"/>
      <c r="NT272" s="87"/>
      <c r="NU272" s="87"/>
      <c r="NV272" s="87"/>
      <c r="NW272" s="87"/>
      <c r="NX272" s="87"/>
      <c r="NY272" s="87"/>
      <c r="NZ272" s="87"/>
      <c r="OA272" s="87"/>
      <c r="OB272" s="87"/>
      <c r="OC272" s="87"/>
      <c r="OD272" s="87"/>
      <c r="OE272" s="87"/>
      <c r="OF272" s="87"/>
      <c r="OG272" s="87"/>
      <c r="OH272" s="87"/>
      <c r="OI272" s="87"/>
      <c r="OJ272" s="87"/>
      <c r="OK272" s="87"/>
      <c r="OL272" s="87"/>
      <c r="OM272" s="87"/>
      <c r="ON272" s="87"/>
      <c r="OO272" s="87"/>
      <c r="OP272" s="87"/>
      <c r="OQ272" s="87"/>
      <c r="OR272" s="87"/>
      <c r="OS272" s="87"/>
      <c r="OT272" s="87"/>
      <c r="OU272" s="87"/>
      <c r="OV272" s="87"/>
      <c r="OW272" s="87"/>
      <c r="OX272" s="87"/>
      <c r="OY272" s="87"/>
      <c r="OZ272" s="87"/>
      <c r="PA272" s="87"/>
      <c r="PB272" s="87"/>
      <c r="PC272" s="87"/>
      <c r="PD272" s="87"/>
      <c r="PE272" s="87"/>
      <c r="PF272" s="87"/>
      <c r="PG272" s="87"/>
      <c r="PH272" s="87"/>
      <c r="PI272" s="87"/>
      <c r="PJ272" s="87"/>
      <c r="PK272" s="87"/>
      <c r="PL272" s="87"/>
      <c r="PM272" s="87"/>
      <c r="PN272" s="87"/>
      <c r="PO272" s="87"/>
      <c r="PP272" s="87"/>
      <c r="PQ272" s="87"/>
      <c r="PR272" s="87"/>
      <c r="PS272" s="87"/>
      <c r="PT272" s="87"/>
      <c r="PU272" s="87"/>
      <c r="PV272" s="87"/>
      <c r="PW272" s="87"/>
      <c r="PX272" s="87"/>
      <c r="PY272" s="87"/>
      <c r="PZ272" s="87"/>
      <c r="QA272" s="87"/>
      <c r="QB272" s="87"/>
      <c r="QC272" s="87"/>
      <c r="QD272" s="87"/>
      <c r="QE272" s="87"/>
      <c r="QF272" s="87"/>
      <c r="QG272" s="87"/>
      <c r="QH272" s="87"/>
      <c r="QI272" s="87"/>
      <c r="QJ272" s="87"/>
      <c r="QK272" s="87"/>
      <c r="QL272" s="87"/>
      <c r="QM272" s="87"/>
      <c r="QN272" s="87"/>
      <c r="QO272" s="87"/>
      <c r="QP272" s="87"/>
      <c r="QQ272" s="87"/>
      <c r="QR272" s="87"/>
      <c r="QS272" s="87"/>
      <c r="QT272" s="87"/>
      <c r="QU272" s="87"/>
      <c r="QV272" s="87"/>
      <c r="QW272" s="87"/>
      <c r="QX272" s="87"/>
      <c r="QY272" s="87"/>
      <c r="QZ272" s="87"/>
      <c r="RA272" s="87"/>
      <c r="RB272" s="87"/>
      <c r="RC272" s="87"/>
      <c r="RD272" s="87"/>
      <c r="RE272" s="87"/>
      <c r="RF272" s="87"/>
      <c r="RG272" s="87"/>
      <c r="RH272" s="87"/>
      <c r="RI272" s="87"/>
      <c r="RJ272" s="87"/>
      <c r="RK272" s="87"/>
      <c r="RL272" s="87"/>
      <c r="RM272" s="87"/>
      <c r="RN272" s="87"/>
      <c r="RO272" s="87"/>
      <c r="RP272" s="87"/>
      <c r="RQ272" s="87"/>
      <c r="RR272" s="87"/>
      <c r="RS272" s="87"/>
      <c r="RT272" s="87"/>
      <c r="RU272" s="87"/>
      <c r="RV272" s="87"/>
      <c r="RW272" s="87"/>
      <c r="RX272" s="87"/>
      <c r="RY272" s="87"/>
      <c r="RZ272" s="87"/>
      <c r="SA272" s="87"/>
      <c r="SB272" s="87"/>
      <c r="SC272" s="87"/>
      <c r="SD272" s="87"/>
      <c r="SE272" s="87"/>
      <c r="SF272" s="87"/>
      <c r="SG272" s="87"/>
      <c r="SH272" s="87"/>
      <c r="SI272" s="87"/>
      <c r="SJ272" s="87"/>
      <c r="SK272" s="87"/>
      <c r="SL272" s="87"/>
      <c r="SM272" s="87"/>
      <c r="SN272" s="87"/>
      <c r="SO272" s="87"/>
      <c r="SP272" s="87"/>
      <c r="SQ272" s="87"/>
      <c r="SR272" s="87"/>
      <c r="SS272" s="87"/>
      <c r="ST272" s="87"/>
      <c r="SU272" s="87"/>
      <c r="SV272" s="87"/>
      <c r="SW272" s="87"/>
      <c r="SX272" s="87"/>
      <c r="SY272" s="87"/>
      <c r="SZ272" s="87"/>
      <c r="TA272" s="87"/>
      <c r="TB272" s="87"/>
      <c r="TC272" s="87"/>
      <c r="TD272" s="87"/>
      <c r="TE272" s="87"/>
      <c r="TF272" s="87"/>
      <c r="TG272" s="87"/>
      <c r="TH272" s="87"/>
      <c r="TI272" s="87"/>
      <c r="TJ272" s="87"/>
      <c r="TK272" s="87"/>
      <c r="TL272" s="87"/>
      <c r="TM272" s="87"/>
      <c r="TN272" s="87"/>
      <c r="TO272" s="87"/>
      <c r="TP272" s="87"/>
      <c r="TQ272" s="87"/>
      <c r="TR272" s="87"/>
      <c r="TS272" s="87"/>
      <c r="TT272" s="87"/>
      <c r="TU272" s="87"/>
      <c r="TV272" s="87"/>
      <c r="TW272" s="87"/>
      <c r="TX272" s="87"/>
      <c r="TY272" s="87"/>
      <c r="TZ272" s="87"/>
      <c r="UA272" s="87"/>
      <c r="UB272" s="87"/>
      <c r="UC272" s="87"/>
      <c r="UD272" s="87"/>
      <c r="UE272" s="87"/>
      <c r="UF272" s="87"/>
      <c r="UG272" s="87"/>
      <c r="UH272" s="87"/>
      <c r="UI272" s="87"/>
      <c r="UJ272" s="87"/>
      <c r="UK272" s="87"/>
      <c r="UL272" s="87"/>
      <c r="UM272" s="87"/>
      <c r="UN272" s="87"/>
      <c r="UO272" s="87"/>
      <c r="UP272" s="87"/>
      <c r="UQ272" s="87"/>
      <c r="UR272" s="87"/>
      <c r="US272" s="87"/>
      <c r="UT272" s="87"/>
      <c r="UU272" s="87"/>
      <c r="UV272" s="87"/>
      <c r="UW272" s="87"/>
      <c r="UX272" s="87"/>
      <c r="UY272" s="87"/>
      <c r="UZ272" s="87"/>
      <c r="VA272" s="87"/>
      <c r="VB272" s="87"/>
      <c r="VC272" s="87"/>
      <c r="VD272" s="87"/>
      <c r="VE272" s="87"/>
      <c r="VF272" s="87"/>
      <c r="VG272" s="87"/>
      <c r="VH272" s="87"/>
      <c r="VI272" s="87"/>
      <c r="VJ272" s="87"/>
      <c r="VK272" s="87"/>
      <c r="VL272" s="87"/>
      <c r="VM272" s="87"/>
      <c r="VN272" s="87"/>
      <c r="VO272" s="87"/>
      <c r="VP272" s="87"/>
      <c r="VQ272" s="87"/>
      <c r="VR272" s="87"/>
      <c r="VS272" s="87"/>
      <c r="VT272" s="87"/>
      <c r="VU272" s="87"/>
      <c r="VV272" s="87"/>
      <c r="VW272" s="87"/>
      <c r="VX272" s="87"/>
      <c r="VY272" s="87"/>
      <c r="VZ272" s="87"/>
      <c r="WA272" s="87"/>
      <c r="WB272" s="87"/>
      <c r="WC272" s="87"/>
      <c r="WD272" s="87"/>
      <c r="WE272" s="87"/>
      <c r="WF272" s="87"/>
      <c r="WG272" s="87"/>
      <c r="WH272" s="87"/>
      <c r="WI272" s="87"/>
      <c r="WJ272" s="87"/>
      <c r="WK272" s="87"/>
      <c r="WL272" s="87"/>
      <c r="WM272" s="87"/>
      <c r="WN272" s="87"/>
      <c r="WO272" s="87"/>
      <c r="WP272" s="87"/>
      <c r="WQ272" s="87"/>
      <c r="WR272" s="87"/>
      <c r="WS272" s="87"/>
      <c r="WT272" s="87"/>
      <c r="WU272" s="87"/>
      <c r="WV272" s="87"/>
      <c r="WW272" s="87"/>
      <c r="WX272" s="87"/>
      <c r="WY272" s="87"/>
      <c r="WZ272" s="87"/>
      <c r="XA272" s="87"/>
      <c r="XB272" s="87"/>
      <c r="XC272" s="87"/>
      <c r="XD272" s="87"/>
      <c r="XE272" s="87"/>
      <c r="XF272" s="87"/>
      <c r="XG272" s="87"/>
      <c r="XH272" s="87"/>
      <c r="XI272" s="87"/>
      <c r="XJ272" s="87"/>
      <c r="XK272" s="87"/>
      <c r="XL272" s="87"/>
      <c r="XM272" s="87"/>
      <c r="XN272" s="87"/>
      <c r="XO272" s="87"/>
      <c r="XP272" s="87"/>
      <c r="XQ272" s="87"/>
      <c r="XR272" s="87"/>
      <c r="XS272" s="87"/>
      <c r="XT272" s="87"/>
      <c r="XU272" s="87"/>
      <c r="XV272" s="87"/>
      <c r="XW272" s="87"/>
      <c r="XX272" s="87"/>
      <c r="XY272" s="87"/>
      <c r="XZ272" s="87"/>
      <c r="YA272" s="87"/>
      <c r="YB272" s="87"/>
      <c r="YC272" s="87"/>
      <c r="YD272" s="87"/>
      <c r="YE272" s="87"/>
      <c r="YF272" s="87"/>
      <c r="YG272" s="87"/>
      <c r="YH272" s="87"/>
      <c r="YI272" s="87"/>
      <c r="YJ272" s="87"/>
      <c r="YK272" s="87"/>
      <c r="YL272" s="87"/>
      <c r="YM272" s="87"/>
      <c r="YN272" s="87"/>
      <c r="YO272" s="87"/>
      <c r="YP272" s="87"/>
      <c r="YQ272" s="87"/>
      <c r="YR272" s="87"/>
      <c r="YS272" s="87"/>
      <c r="YT272" s="87"/>
      <c r="YU272" s="87"/>
      <c r="YV272" s="87"/>
      <c r="YW272" s="87"/>
      <c r="YX272" s="87"/>
      <c r="YY272" s="87"/>
      <c r="YZ272" s="87"/>
      <c r="ZA272" s="87"/>
      <c r="ZB272" s="87"/>
      <c r="ZC272" s="87"/>
      <c r="ZD272" s="87"/>
      <c r="ZE272" s="87"/>
      <c r="ZF272" s="87"/>
      <c r="ZG272" s="87"/>
      <c r="ZH272" s="87"/>
      <c r="ZI272" s="87"/>
      <c r="ZJ272" s="87"/>
      <c r="ZK272" s="87"/>
      <c r="ZL272" s="87"/>
      <c r="ZM272" s="87"/>
      <c r="ZN272" s="87"/>
      <c r="ZO272" s="87"/>
      <c r="ZP272" s="87"/>
      <c r="ZQ272" s="87"/>
      <c r="ZR272" s="87"/>
      <c r="ZS272" s="87"/>
      <c r="ZT272" s="87"/>
      <c r="ZU272" s="87"/>
      <c r="ZV272" s="87"/>
      <c r="ZW272" s="87"/>
      <c r="ZX272" s="87"/>
      <c r="ZY272" s="87"/>
      <c r="ZZ272" s="87"/>
      <c r="AAA272" s="87"/>
      <c r="AAB272" s="87"/>
      <c r="AAC272" s="87"/>
      <c r="AAD272" s="87"/>
      <c r="AAE272" s="87"/>
      <c r="AAF272" s="87"/>
      <c r="AAG272" s="87"/>
      <c r="AAH272" s="87"/>
      <c r="AAI272" s="87"/>
      <c r="AAJ272" s="87"/>
      <c r="AAK272" s="87"/>
      <c r="AAL272" s="87"/>
      <c r="AAM272" s="87"/>
      <c r="AAN272" s="87"/>
      <c r="AAO272" s="87"/>
      <c r="AAP272" s="87"/>
      <c r="AAQ272" s="87"/>
      <c r="AAR272" s="87"/>
      <c r="AAS272" s="87"/>
      <c r="AAT272" s="87"/>
      <c r="AAU272" s="87"/>
      <c r="AAV272" s="87"/>
      <c r="AAW272" s="87"/>
      <c r="AAX272" s="87"/>
      <c r="AAY272" s="87"/>
      <c r="AAZ272" s="87"/>
      <c r="ABA272" s="87"/>
      <c r="ABB272" s="87"/>
      <c r="ABC272" s="87"/>
      <c r="ABD272" s="87"/>
      <c r="ABE272" s="87"/>
      <c r="ABF272" s="87"/>
      <c r="ABG272" s="87"/>
      <c r="ABH272" s="87"/>
      <c r="ABI272" s="87"/>
      <c r="ABJ272" s="87"/>
      <c r="ABK272" s="87"/>
      <c r="ABL272" s="87"/>
      <c r="ABM272" s="87"/>
      <c r="ABN272" s="87"/>
      <c r="ABO272" s="87"/>
      <c r="ABP272" s="87"/>
      <c r="ABQ272" s="87"/>
      <c r="ABR272" s="87"/>
      <c r="ABS272" s="87"/>
      <c r="ABT272" s="87"/>
      <c r="ABU272" s="87"/>
      <c r="ABV272" s="87"/>
      <c r="ABW272" s="87"/>
      <c r="ABX272" s="87"/>
      <c r="ABY272" s="87"/>
      <c r="ABZ272" s="87"/>
      <c r="ACA272" s="87"/>
      <c r="ACB272" s="87"/>
      <c r="ACC272" s="87"/>
      <c r="ACD272" s="87"/>
      <c r="ACE272" s="87"/>
      <c r="ACF272" s="87"/>
      <c r="ACG272" s="87"/>
      <c r="ACH272" s="87"/>
      <c r="ACI272" s="87"/>
      <c r="ACJ272" s="87"/>
      <c r="ACK272" s="87"/>
      <c r="ACL272" s="87"/>
      <c r="ACM272" s="87"/>
      <c r="ACN272" s="87"/>
      <c r="ACO272" s="87"/>
      <c r="ACP272" s="87"/>
      <c r="ACQ272" s="87"/>
      <c r="ACR272" s="87"/>
      <c r="ACS272" s="87"/>
      <c r="ACT272" s="87"/>
      <c r="ACU272" s="87"/>
      <c r="ACV272" s="87"/>
      <c r="ACW272" s="87"/>
      <c r="ACX272" s="87"/>
      <c r="ACY272" s="87"/>
      <c r="ACZ272" s="87"/>
      <c r="ADA272" s="87"/>
      <c r="ADB272" s="87"/>
      <c r="ADC272" s="87"/>
      <c r="ADD272" s="87"/>
      <c r="ADE272" s="87"/>
      <c r="ADF272" s="87"/>
      <c r="ADG272" s="87"/>
      <c r="ADH272" s="87"/>
      <c r="ADI272" s="87"/>
      <c r="ADJ272" s="87"/>
      <c r="ADK272" s="87"/>
      <c r="ADL272" s="87"/>
      <c r="ADM272" s="87"/>
      <c r="ADN272" s="87"/>
      <c r="ADO272" s="87"/>
      <c r="ADP272" s="87"/>
      <c r="ADQ272" s="87"/>
      <c r="ADR272" s="87"/>
      <c r="ADS272" s="87"/>
      <c r="ADT272" s="87"/>
      <c r="ADU272" s="87"/>
      <c r="ADV272" s="87"/>
      <c r="ADW272" s="87"/>
      <c r="ADX272" s="87"/>
      <c r="ADY272" s="87"/>
      <c r="ADZ272" s="87"/>
      <c r="AEA272" s="87"/>
      <c r="AEB272" s="87"/>
      <c r="AEC272" s="87"/>
      <c r="AED272" s="87"/>
      <c r="AEE272" s="87"/>
      <c r="AEF272" s="87"/>
      <c r="AEG272" s="87"/>
      <c r="AEH272" s="87"/>
      <c r="AEI272" s="87"/>
      <c r="AEJ272" s="87"/>
      <c r="AEK272" s="87"/>
      <c r="AEL272" s="87"/>
      <c r="AEM272" s="87"/>
      <c r="AEN272" s="87"/>
      <c r="AEO272" s="87"/>
      <c r="AEP272" s="87"/>
      <c r="AEQ272" s="87"/>
      <c r="AER272" s="87"/>
      <c r="AES272" s="87"/>
      <c r="AET272" s="87"/>
      <c r="AEU272" s="87"/>
      <c r="AEV272" s="87"/>
      <c r="AEW272" s="87"/>
      <c r="AEX272" s="87"/>
      <c r="AEY272" s="87"/>
      <c r="AEZ272" s="87"/>
      <c r="AFA272" s="87"/>
      <c r="AFB272" s="87"/>
      <c r="AFC272" s="87"/>
      <c r="AFD272" s="87"/>
      <c r="AFE272" s="87"/>
      <c r="AFF272" s="87"/>
      <c r="AFG272" s="87"/>
      <c r="AFH272" s="87"/>
      <c r="AFI272" s="87"/>
      <c r="AFJ272" s="87"/>
      <c r="AFK272" s="87"/>
      <c r="AFL272" s="87"/>
      <c r="AFM272" s="87"/>
      <c r="AFN272" s="87"/>
      <c r="AFO272" s="87"/>
      <c r="AFP272" s="87"/>
      <c r="AFQ272" s="87"/>
      <c r="AFR272" s="87"/>
      <c r="AFS272" s="87"/>
      <c r="AFT272" s="87"/>
      <c r="AFU272" s="87"/>
      <c r="AFV272" s="87"/>
      <c r="AFW272" s="87"/>
      <c r="AFX272" s="87"/>
      <c r="AFY272" s="87"/>
      <c r="AFZ272" s="87"/>
      <c r="AGA272" s="87"/>
      <c r="AGB272" s="87"/>
      <c r="AGC272" s="87"/>
      <c r="AGD272" s="87"/>
      <c r="AGE272" s="87"/>
      <c r="AGF272" s="87"/>
      <c r="AGG272" s="87"/>
      <c r="AGH272" s="87"/>
      <c r="AGI272" s="87"/>
      <c r="AGJ272" s="87"/>
      <c r="AGK272" s="87"/>
      <c r="AGL272" s="87"/>
      <c r="AGM272" s="87"/>
      <c r="AGN272" s="87"/>
      <c r="AGO272" s="87"/>
      <c r="AGP272" s="87"/>
      <c r="AGQ272" s="87"/>
      <c r="AGR272" s="87"/>
      <c r="AGS272" s="87"/>
      <c r="AGT272" s="87"/>
      <c r="AGU272" s="87"/>
      <c r="AGV272" s="87"/>
      <c r="AGW272" s="87"/>
      <c r="AGX272" s="87"/>
      <c r="AGY272" s="87"/>
      <c r="AGZ272" s="87"/>
      <c r="AHA272" s="87"/>
      <c r="AHB272" s="87"/>
      <c r="AHC272" s="87"/>
      <c r="AHD272" s="87"/>
      <c r="AHE272" s="87"/>
      <c r="AHF272" s="87"/>
      <c r="AHG272" s="87"/>
      <c r="AHH272" s="87"/>
      <c r="AHI272" s="87"/>
      <c r="AHJ272" s="87"/>
      <c r="AHK272" s="87"/>
      <c r="AHL272" s="87"/>
      <c r="AHM272" s="87"/>
      <c r="AHN272" s="87"/>
      <c r="AHO272" s="87"/>
      <c r="AHP272" s="87"/>
      <c r="AHQ272" s="87"/>
      <c r="AHR272" s="87"/>
      <c r="AHS272" s="87"/>
      <c r="AHT272" s="87"/>
      <c r="AHU272" s="87"/>
      <c r="AHV272" s="87"/>
      <c r="AHW272" s="87"/>
      <c r="AHX272" s="87"/>
      <c r="AHY272" s="87"/>
      <c r="AHZ272" s="87"/>
      <c r="AIA272" s="87"/>
      <c r="AIB272" s="87"/>
      <c r="AIC272" s="87"/>
      <c r="AID272" s="87"/>
      <c r="AIE272" s="87"/>
      <c r="AIF272" s="87"/>
      <c r="AIG272" s="87"/>
      <c r="AIH272" s="87"/>
      <c r="AII272" s="87"/>
      <c r="AIJ272" s="87"/>
      <c r="AIK272" s="87"/>
      <c r="AIL272" s="87"/>
      <c r="AIM272" s="87"/>
      <c r="AIN272" s="87"/>
      <c r="AIO272" s="87"/>
      <c r="AIP272" s="87"/>
      <c r="AIQ272" s="87"/>
      <c r="AIR272" s="87"/>
      <c r="AIS272" s="87"/>
      <c r="AIT272" s="87"/>
      <c r="AIU272" s="87"/>
      <c r="AIV272" s="87"/>
      <c r="AIW272" s="87"/>
      <c r="AIX272" s="87"/>
      <c r="AIY272" s="87"/>
      <c r="AIZ272" s="87"/>
      <c r="AJA272" s="87"/>
      <c r="AJB272" s="87"/>
      <c r="AJC272" s="87"/>
      <c r="AJD272" s="87"/>
      <c r="AJE272" s="87"/>
      <c r="AJF272" s="87"/>
      <c r="AJG272" s="87"/>
      <c r="AJH272" s="87"/>
      <c r="AJI272" s="87"/>
      <c r="AJJ272" s="87"/>
      <c r="AJK272" s="87"/>
      <c r="AJL272" s="87"/>
      <c r="AJM272" s="87"/>
      <c r="AJN272" s="87"/>
      <c r="AJO272" s="87"/>
      <c r="AJP272" s="87"/>
      <c r="AJQ272" s="87"/>
      <c r="AJR272" s="87"/>
      <c r="AJS272" s="87"/>
      <c r="AJT272" s="87"/>
      <c r="AJU272" s="87"/>
      <c r="AJV272" s="87"/>
      <c r="AJW272" s="87"/>
      <c r="AJX272" s="87"/>
      <c r="AJY272" s="87"/>
      <c r="AJZ272" s="87"/>
      <c r="AKA272" s="87"/>
      <c r="AKB272" s="87"/>
      <c r="AKC272" s="87"/>
      <c r="AKD272" s="87"/>
      <c r="AKE272" s="87"/>
      <c r="AKF272" s="87"/>
      <c r="AKG272" s="87"/>
      <c r="AKH272" s="87"/>
      <c r="AKI272" s="87"/>
      <c r="AKJ272" s="87"/>
      <c r="AKK272" s="87"/>
      <c r="AKL272" s="87"/>
      <c r="AKM272" s="87"/>
      <c r="AKN272" s="87"/>
      <c r="AKO272" s="87"/>
      <c r="AKP272" s="87"/>
      <c r="AKQ272" s="87"/>
      <c r="AKR272" s="87"/>
      <c r="AKS272" s="87"/>
      <c r="AKT272" s="87"/>
      <c r="AKU272" s="87"/>
      <c r="AKV272" s="87"/>
      <c r="AKW272" s="87"/>
      <c r="AKX272" s="87"/>
      <c r="AKY272" s="87"/>
      <c r="AKZ272" s="87"/>
      <c r="ALA272" s="87"/>
      <c r="ALB272" s="87"/>
      <c r="ALC272" s="87"/>
      <c r="ALD272" s="87"/>
      <c r="ALE272" s="87"/>
      <c r="ALF272" s="87"/>
      <c r="ALG272" s="87"/>
      <c r="ALH272" s="87"/>
      <c r="ALI272" s="87"/>
      <c r="ALJ272" s="87"/>
      <c r="ALK272" s="87"/>
      <c r="ALL272" s="87"/>
      <c r="ALM272" s="87"/>
      <c r="ALN272" s="87"/>
      <c r="ALO272" s="87"/>
      <c r="ALP272" s="87"/>
      <c r="ALQ272" s="87"/>
      <c r="ALR272" s="87"/>
      <c r="ALS272" s="87"/>
      <c r="ALT272" s="87"/>
      <c r="ALU272" s="87"/>
      <c r="ALV272" s="87"/>
      <c r="ALW272" s="87"/>
      <c r="ALX272" s="87"/>
      <c r="ALY272" s="87"/>
      <c r="ALZ272" s="87"/>
      <c r="AMA272" s="87"/>
      <c r="AMB272" s="87"/>
      <c r="AMC272" s="87"/>
      <c r="AMD272" s="87"/>
      <c r="AME272" s="87"/>
      <c r="AMF272" s="87"/>
      <c r="AMG272" s="87"/>
      <c r="AMH272" s="87"/>
      <c r="AMI272" s="87"/>
      <c r="AMJ272" s="87"/>
    </row>
    <row r="273" spans="1:18" ht="47.45" hidden="1" customHeight="1">
      <c r="A273" s="83">
        <v>45</v>
      </c>
      <c r="B273" s="21">
        <v>12267</v>
      </c>
      <c r="C273" s="21" t="s">
        <v>261</v>
      </c>
      <c r="D273" s="22" t="s">
        <v>346</v>
      </c>
      <c r="E273" s="8" t="s">
        <v>687</v>
      </c>
      <c r="F273" s="23">
        <f>КВОТА!C67</f>
        <v>498</v>
      </c>
      <c r="G273" s="23">
        <f>КВОТА!D67</f>
        <v>440</v>
      </c>
      <c r="H273" s="23">
        <f>КВОТА!I67</f>
        <v>20</v>
      </c>
      <c r="I273" s="72">
        <f>КВОТА!F67</f>
        <v>13</v>
      </c>
      <c r="J273" s="23">
        <f>КВОТА!G67</f>
        <v>1</v>
      </c>
      <c r="K273" s="23">
        <f>КВОТА!J67</f>
        <v>13</v>
      </c>
      <c r="L273" s="23">
        <v>1</v>
      </c>
      <c r="M273" s="23">
        <f>КВОТА!O67</f>
        <v>0</v>
      </c>
      <c r="N273" s="23">
        <v>0</v>
      </c>
      <c r="O273" s="23">
        <v>0</v>
      </c>
      <c r="P273" s="23">
        <v>0</v>
      </c>
      <c r="Q273" s="19" t="s">
        <v>514</v>
      </c>
      <c r="R273" s="72" t="s">
        <v>20</v>
      </c>
    </row>
    <row r="274" spans="1:18" ht="39" hidden="1" customHeight="1">
      <c r="A274" s="83">
        <v>46</v>
      </c>
      <c r="B274" s="72">
        <v>14153</v>
      </c>
      <c r="C274" s="72" t="s">
        <v>347</v>
      </c>
      <c r="D274" s="27" t="s">
        <v>348</v>
      </c>
      <c r="E274" s="6" t="s">
        <v>822</v>
      </c>
      <c r="F274" s="23">
        <f>КВОТА!C357</f>
        <v>48</v>
      </c>
      <c r="G274" s="23">
        <f>КВОТА!D357</f>
        <v>48</v>
      </c>
      <c r="H274" s="23">
        <f>КВОТА!I357</f>
        <v>0</v>
      </c>
      <c r="I274" s="72">
        <f>КВОТА!F357</f>
        <v>1</v>
      </c>
      <c r="J274" s="23">
        <f>КВОТА!G357</f>
        <v>0</v>
      </c>
      <c r="K274" s="23">
        <f>КВОТА!J357</f>
        <v>0</v>
      </c>
      <c r="L274" s="72">
        <v>0</v>
      </c>
      <c r="M274" s="23">
        <f>КВОТА!O357</f>
        <v>1</v>
      </c>
      <c r="N274" s="72">
        <v>0</v>
      </c>
      <c r="O274" s="43">
        <v>0</v>
      </c>
      <c r="P274" s="72">
        <v>0</v>
      </c>
      <c r="Q274" s="19" t="s">
        <v>512</v>
      </c>
      <c r="R274" s="72" t="s">
        <v>156</v>
      </c>
    </row>
    <row r="275" spans="1:18" ht="39" hidden="1" customHeight="1">
      <c r="A275" s="83">
        <v>47</v>
      </c>
      <c r="B275" s="72">
        <v>12300</v>
      </c>
      <c r="C275" s="95" t="s">
        <v>425</v>
      </c>
      <c r="D275" s="27" t="s">
        <v>954</v>
      </c>
      <c r="E275" s="6" t="s">
        <v>944</v>
      </c>
      <c r="F275" s="23">
        <f>КВОТА!C358</f>
        <v>43</v>
      </c>
      <c r="G275" s="23">
        <f>КВОТА!D358</f>
        <v>43</v>
      </c>
      <c r="H275" s="23">
        <f>КВОТА!I358</f>
        <v>2</v>
      </c>
      <c r="I275" s="72">
        <f>КВОТА!F358</f>
        <v>1</v>
      </c>
      <c r="J275" s="23">
        <f>КВОТА!G358</f>
        <v>0</v>
      </c>
      <c r="K275" s="23">
        <f>КВОТА!J358</f>
        <v>1</v>
      </c>
      <c r="L275" s="72">
        <v>0</v>
      </c>
      <c r="M275" s="23">
        <f>КВОТА!O358</f>
        <v>0</v>
      </c>
      <c r="N275" s="72">
        <v>0</v>
      </c>
      <c r="O275" s="72">
        <v>0</v>
      </c>
      <c r="P275" s="72">
        <v>0</v>
      </c>
      <c r="Q275" s="19" t="s">
        <v>510</v>
      </c>
      <c r="R275" s="72" t="s">
        <v>156</v>
      </c>
    </row>
    <row r="276" spans="1:18" ht="39" hidden="1" customHeight="1">
      <c r="A276" s="83">
        <v>48</v>
      </c>
      <c r="B276" s="36">
        <v>50102</v>
      </c>
      <c r="C276" s="36" t="s">
        <v>519</v>
      </c>
      <c r="D276" s="27" t="s">
        <v>349</v>
      </c>
      <c r="E276" s="6" t="s">
        <v>827</v>
      </c>
      <c r="F276" s="23">
        <f>КВОТА!C225</f>
        <v>62</v>
      </c>
      <c r="G276" s="23">
        <f>КВОТА!D225</f>
        <v>62</v>
      </c>
      <c r="H276" s="23">
        <f>КВОТА!I225</f>
        <v>1</v>
      </c>
      <c r="I276" s="72">
        <f>КВОТА!F225</f>
        <v>1</v>
      </c>
      <c r="J276" s="23">
        <f>КВОТА!G225</f>
        <v>0</v>
      </c>
      <c r="K276" s="23">
        <f>КВОТА!J225</f>
        <v>1</v>
      </c>
      <c r="L276" s="72">
        <v>0</v>
      </c>
      <c r="M276" s="23">
        <f>КВОТА!O225</f>
        <v>0</v>
      </c>
      <c r="N276" s="72">
        <v>0</v>
      </c>
      <c r="O276" s="72">
        <v>0</v>
      </c>
      <c r="P276" s="72">
        <v>0</v>
      </c>
      <c r="Q276" s="19" t="s">
        <v>511</v>
      </c>
      <c r="R276" s="72" t="s">
        <v>156</v>
      </c>
    </row>
    <row r="277" spans="1:18" ht="39" hidden="1" customHeight="1">
      <c r="A277" s="83">
        <v>49</v>
      </c>
      <c r="B277" s="72">
        <v>12300</v>
      </c>
      <c r="C277" s="72" t="s">
        <v>350</v>
      </c>
      <c r="D277" s="27" t="s">
        <v>351</v>
      </c>
      <c r="E277" s="6" t="s">
        <v>813</v>
      </c>
      <c r="F277" s="23">
        <f>КВОТА!C78</f>
        <v>281</v>
      </c>
      <c r="G277" s="23">
        <f>КВОТА!D78</f>
        <v>281</v>
      </c>
      <c r="H277" s="23">
        <f>КВОТА!I78</f>
        <v>8</v>
      </c>
      <c r="I277" s="72">
        <f>КВОТА!F78</f>
        <v>8</v>
      </c>
      <c r="J277" s="23">
        <f>КВОТА!G78</f>
        <v>1</v>
      </c>
      <c r="K277" s="23">
        <f>КВОТА!J78</f>
        <v>8</v>
      </c>
      <c r="L277" s="72">
        <v>1</v>
      </c>
      <c r="M277" s="23">
        <f>КВОТА!O78</f>
        <v>0</v>
      </c>
      <c r="N277" s="72">
        <v>0</v>
      </c>
      <c r="O277" s="72">
        <v>0</v>
      </c>
      <c r="P277" s="72">
        <v>0</v>
      </c>
      <c r="Q277" s="19" t="s">
        <v>510</v>
      </c>
      <c r="R277" s="72" t="s">
        <v>156</v>
      </c>
    </row>
    <row r="278" spans="1:18" ht="39" hidden="1" customHeight="1">
      <c r="A278" s="83">
        <v>50</v>
      </c>
      <c r="B278" s="72">
        <v>12300</v>
      </c>
      <c r="C278" s="72" t="s">
        <v>347</v>
      </c>
      <c r="D278" s="27" t="s">
        <v>352</v>
      </c>
      <c r="E278" s="6" t="s">
        <v>825</v>
      </c>
      <c r="F278" s="23">
        <f>КВОТА!C222</f>
        <v>66</v>
      </c>
      <c r="G278" s="23">
        <f>КВОТА!D222</f>
        <v>40</v>
      </c>
      <c r="H278" s="23">
        <f>КВОТА!I222</f>
        <v>3</v>
      </c>
      <c r="I278" s="72">
        <f>КВОТА!F222</f>
        <v>1</v>
      </c>
      <c r="J278" s="23">
        <f>КВОТА!G222</f>
        <v>0</v>
      </c>
      <c r="K278" s="23">
        <f>КВОТА!J222</f>
        <v>1</v>
      </c>
      <c r="L278" s="72">
        <v>0</v>
      </c>
      <c r="M278" s="23">
        <f>КВОТА!O222</f>
        <v>0</v>
      </c>
      <c r="N278" s="72">
        <v>0</v>
      </c>
      <c r="O278" s="72">
        <v>0</v>
      </c>
      <c r="P278" s="72">
        <v>0</v>
      </c>
      <c r="Q278" s="19" t="s">
        <v>510</v>
      </c>
      <c r="R278" s="72" t="s">
        <v>156</v>
      </c>
    </row>
    <row r="279" spans="1:18" ht="39" hidden="1" customHeight="1">
      <c r="A279" s="83">
        <v>51</v>
      </c>
      <c r="B279" s="72">
        <v>12300</v>
      </c>
      <c r="C279" s="27" t="s">
        <v>353</v>
      </c>
      <c r="D279" s="27" t="s">
        <v>354</v>
      </c>
      <c r="E279" s="6" t="s">
        <v>824</v>
      </c>
      <c r="F279" s="23">
        <f>КВОТА!C218</f>
        <v>76</v>
      </c>
      <c r="G279" s="23">
        <f>КВОТА!D218</f>
        <v>76</v>
      </c>
      <c r="H279" s="23">
        <f>КВОТА!I218</f>
        <v>2</v>
      </c>
      <c r="I279" s="72">
        <f>КВОТА!F218</f>
        <v>1</v>
      </c>
      <c r="J279" s="23">
        <f>КВОТА!G218</f>
        <v>0</v>
      </c>
      <c r="K279" s="23">
        <f>КВОТА!J218</f>
        <v>1</v>
      </c>
      <c r="L279" s="72">
        <v>0</v>
      </c>
      <c r="M279" s="23">
        <f>КВОТА!O218</f>
        <v>0</v>
      </c>
      <c r="N279" s="72">
        <v>0</v>
      </c>
      <c r="O279" s="72">
        <v>0</v>
      </c>
      <c r="P279" s="72">
        <v>0</v>
      </c>
      <c r="Q279" s="19" t="s">
        <v>510</v>
      </c>
      <c r="R279" s="72" t="s">
        <v>156</v>
      </c>
    </row>
    <row r="280" spans="1:18" ht="39" hidden="1" customHeight="1">
      <c r="A280" s="83">
        <v>52</v>
      </c>
      <c r="B280" s="72">
        <v>12300</v>
      </c>
      <c r="C280" s="27" t="s">
        <v>355</v>
      </c>
      <c r="D280" s="27" t="s">
        <v>356</v>
      </c>
      <c r="E280" s="6" t="s">
        <v>810</v>
      </c>
      <c r="F280" s="23">
        <f>КВОТА!C356</f>
        <v>49</v>
      </c>
      <c r="G280" s="23">
        <f>КВОТА!D356</f>
        <v>49</v>
      </c>
      <c r="H280" s="23">
        <f>КВОТА!I356</f>
        <v>0</v>
      </c>
      <c r="I280" s="72">
        <f>КВОТА!F356</f>
        <v>1</v>
      </c>
      <c r="J280" s="23">
        <f>КВОТА!G356</f>
        <v>0</v>
      </c>
      <c r="K280" s="23">
        <f>КВОТА!J356</f>
        <v>0</v>
      </c>
      <c r="L280" s="72">
        <v>0</v>
      </c>
      <c r="M280" s="23">
        <f>КВОТА!O356</f>
        <v>1</v>
      </c>
      <c r="N280" s="72">
        <v>0</v>
      </c>
      <c r="O280" s="72">
        <v>0</v>
      </c>
      <c r="P280" s="72">
        <v>0</v>
      </c>
      <c r="Q280" s="19" t="s">
        <v>510</v>
      </c>
      <c r="R280" s="72" t="s">
        <v>156</v>
      </c>
    </row>
    <row r="281" spans="1:18" ht="39" hidden="1" customHeight="1">
      <c r="A281" s="83">
        <v>53</v>
      </c>
      <c r="B281" s="72">
        <v>12300</v>
      </c>
      <c r="C281" s="72" t="s">
        <v>355</v>
      </c>
      <c r="D281" s="27" t="s">
        <v>357</v>
      </c>
      <c r="E281" s="6" t="s">
        <v>805</v>
      </c>
      <c r="F281" s="23">
        <f>КВОТА!C219</f>
        <v>54</v>
      </c>
      <c r="G281" s="23">
        <f>КВОТА!D219</f>
        <v>53</v>
      </c>
      <c r="H281" s="23">
        <f>КВОТА!I219</f>
        <v>0</v>
      </c>
      <c r="I281" s="72">
        <f>КВОТА!F219</f>
        <v>1</v>
      </c>
      <c r="J281" s="23">
        <f>КВОТА!G219</f>
        <v>0</v>
      </c>
      <c r="K281" s="23">
        <f>КВОТА!J219</f>
        <v>0</v>
      </c>
      <c r="L281" s="72">
        <v>0</v>
      </c>
      <c r="M281" s="23">
        <f>КВОТА!O219</f>
        <v>1</v>
      </c>
      <c r="N281" s="72">
        <v>0</v>
      </c>
      <c r="O281" s="72">
        <v>0</v>
      </c>
      <c r="P281" s="72">
        <v>0</v>
      </c>
      <c r="Q281" s="19" t="s">
        <v>510</v>
      </c>
      <c r="R281" s="72" t="s">
        <v>156</v>
      </c>
    </row>
    <row r="282" spans="1:18" ht="39" hidden="1" customHeight="1">
      <c r="A282" s="83">
        <v>54</v>
      </c>
      <c r="B282" s="72">
        <v>12300</v>
      </c>
      <c r="C282" s="27" t="s">
        <v>358</v>
      </c>
      <c r="D282" s="27" t="s">
        <v>359</v>
      </c>
      <c r="E282" s="6" t="s">
        <v>812</v>
      </c>
      <c r="F282" s="23">
        <f>КВОТА!C81</f>
        <v>823</v>
      </c>
      <c r="G282" s="23">
        <f>КВОТА!D81</f>
        <v>810</v>
      </c>
      <c r="H282" s="23">
        <f>КВОТА!I81</f>
        <v>19</v>
      </c>
      <c r="I282" s="72">
        <f>КВОТА!F81</f>
        <v>24</v>
      </c>
      <c r="J282" s="23">
        <f>КВОТА!G81</f>
        <v>2</v>
      </c>
      <c r="K282" s="23">
        <f>КВОТА!J81</f>
        <v>19</v>
      </c>
      <c r="L282" s="72">
        <f>SUM(КВОТА!K81)</f>
        <v>2</v>
      </c>
      <c r="M282" s="23">
        <f>КВОТА!O81</f>
        <v>5</v>
      </c>
      <c r="N282" s="72">
        <f>SUBTOTAL(9,КВОТА!P81)</f>
        <v>0</v>
      </c>
      <c r="O282" s="72">
        <v>0</v>
      </c>
      <c r="P282" s="72">
        <v>0</v>
      </c>
      <c r="Q282" s="19" t="s">
        <v>510</v>
      </c>
      <c r="R282" s="72" t="s">
        <v>156</v>
      </c>
    </row>
    <row r="283" spans="1:18" ht="39" hidden="1" customHeight="1">
      <c r="A283" s="83">
        <v>55</v>
      </c>
      <c r="B283" s="72">
        <v>12300</v>
      </c>
      <c r="C283" s="72" t="s">
        <v>360</v>
      </c>
      <c r="D283" s="27" t="s">
        <v>361</v>
      </c>
      <c r="E283" s="6" t="s">
        <v>809</v>
      </c>
      <c r="F283" s="23">
        <f>КВОТА!C79</f>
        <v>268</v>
      </c>
      <c r="G283" s="23">
        <f>КВОТА!D79</f>
        <v>76</v>
      </c>
      <c r="H283" s="23">
        <f>КВОТА!I79</f>
        <v>1</v>
      </c>
      <c r="I283" s="72">
        <f>КВОТА!F79</f>
        <v>1</v>
      </c>
      <c r="J283" s="23">
        <f>КВОТА!G79</f>
        <v>0</v>
      </c>
      <c r="K283" s="23">
        <f>КВОТА!J79</f>
        <v>1</v>
      </c>
      <c r="L283" s="72">
        <v>0</v>
      </c>
      <c r="M283" s="23">
        <f>КВОТА!O79</f>
        <v>0</v>
      </c>
      <c r="N283" s="72">
        <v>0</v>
      </c>
      <c r="O283" s="72">
        <v>0</v>
      </c>
      <c r="P283" s="72">
        <v>0</v>
      </c>
      <c r="Q283" s="19" t="s">
        <v>510</v>
      </c>
      <c r="R283" s="72" t="s">
        <v>156</v>
      </c>
    </row>
    <row r="284" spans="1:18" ht="39" hidden="1" customHeight="1">
      <c r="A284" s="83">
        <v>56</v>
      </c>
      <c r="B284" s="72">
        <v>12300</v>
      </c>
      <c r="C284" s="72" t="s">
        <v>936</v>
      </c>
      <c r="D284" s="27" t="s">
        <v>937</v>
      </c>
      <c r="E284" s="6" t="s">
        <v>814</v>
      </c>
      <c r="F284" s="23">
        <f>КВОТА!C80</f>
        <v>107</v>
      </c>
      <c r="G284" s="23">
        <f>КВОТА!D80</f>
        <v>94</v>
      </c>
      <c r="H284" s="23">
        <f>КВОТА!I80</f>
        <v>0</v>
      </c>
      <c r="I284" s="72">
        <f>КВОТА!F80</f>
        <v>1</v>
      </c>
      <c r="J284" s="23">
        <f>КВОТА!G80</f>
        <v>0</v>
      </c>
      <c r="K284" s="23">
        <f>КВОТА!J80</f>
        <v>0</v>
      </c>
      <c r="L284" s="72">
        <v>0</v>
      </c>
      <c r="M284" s="23">
        <f>КВОТА!O80</f>
        <v>1</v>
      </c>
      <c r="N284" s="72">
        <v>0</v>
      </c>
      <c r="O284" s="72">
        <v>0</v>
      </c>
      <c r="P284" s="72">
        <v>0</v>
      </c>
      <c r="Q284" s="19" t="s">
        <v>510</v>
      </c>
      <c r="R284" s="72" t="s">
        <v>156</v>
      </c>
    </row>
    <row r="285" spans="1:18" ht="39" hidden="1" customHeight="1">
      <c r="A285" s="83">
        <v>57</v>
      </c>
      <c r="B285" s="72">
        <v>12300</v>
      </c>
      <c r="C285" s="72" t="s">
        <v>355</v>
      </c>
      <c r="D285" s="27" t="s">
        <v>362</v>
      </c>
      <c r="E285" s="6" t="s">
        <v>826</v>
      </c>
      <c r="F285" s="23">
        <f>КВОТА!C224</f>
        <v>46</v>
      </c>
      <c r="G285" s="23">
        <f>КВОТА!D224</f>
        <v>46</v>
      </c>
      <c r="H285" s="23">
        <f>КВОТА!I224</f>
        <v>0</v>
      </c>
      <c r="I285" s="72">
        <f>КВОТА!F224</f>
        <v>1</v>
      </c>
      <c r="J285" s="23">
        <f>КВОТА!G224</f>
        <v>0</v>
      </c>
      <c r="K285" s="23">
        <f>КВОТА!J224</f>
        <v>0</v>
      </c>
      <c r="L285" s="72">
        <v>0</v>
      </c>
      <c r="M285" s="23">
        <f>КВОТА!O224</f>
        <v>1</v>
      </c>
      <c r="N285" s="72">
        <v>0</v>
      </c>
      <c r="O285" s="72">
        <v>2</v>
      </c>
      <c r="P285" s="72">
        <v>0</v>
      </c>
      <c r="Q285" s="19" t="s">
        <v>510</v>
      </c>
      <c r="R285" s="72" t="s">
        <v>156</v>
      </c>
    </row>
    <row r="286" spans="1:18" ht="39" hidden="1" customHeight="1">
      <c r="A286" s="83">
        <v>58</v>
      </c>
      <c r="B286" s="72">
        <v>12267</v>
      </c>
      <c r="C286" s="71" t="s">
        <v>363</v>
      </c>
      <c r="D286" s="27" t="s">
        <v>364</v>
      </c>
      <c r="E286" s="6" t="s">
        <v>811</v>
      </c>
      <c r="F286" s="23">
        <f>КВОТА!C77</f>
        <v>506</v>
      </c>
      <c r="G286" s="23">
        <f>КВОТА!D77</f>
        <v>506</v>
      </c>
      <c r="H286" s="23">
        <f>КВОТА!I77</f>
        <v>19</v>
      </c>
      <c r="I286" s="72">
        <f>КВОТА!F77</f>
        <v>15</v>
      </c>
      <c r="J286" s="23">
        <f>КВОТА!G77</f>
        <v>2</v>
      </c>
      <c r="K286" s="23">
        <f>КВОТА!J77</f>
        <v>15</v>
      </c>
      <c r="L286" s="72">
        <v>2</v>
      </c>
      <c r="M286" s="23">
        <f>КВОТА!O77</f>
        <v>0</v>
      </c>
      <c r="N286" s="72">
        <v>0</v>
      </c>
      <c r="O286" s="72">
        <v>0</v>
      </c>
      <c r="P286" s="72">
        <v>0</v>
      </c>
      <c r="Q286" s="19" t="s">
        <v>514</v>
      </c>
      <c r="R286" s="72" t="s">
        <v>156</v>
      </c>
    </row>
    <row r="287" spans="1:18" ht="39" hidden="1" customHeight="1">
      <c r="A287" s="83">
        <v>59</v>
      </c>
      <c r="B287" s="72">
        <v>12267</v>
      </c>
      <c r="C287" s="72" t="s">
        <v>365</v>
      </c>
      <c r="D287" s="27" t="s">
        <v>366</v>
      </c>
      <c r="E287" s="6" t="s">
        <v>808</v>
      </c>
      <c r="F287" s="23">
        <f>КВОТА!C76</f>
        <v>159</v>
      </c>
      <c r="G287" s="23">
        <f>КВОТА!D76</f>
        <v>159</v>
      </c>
      <c r="H287" s="23">
        <f>КВОТА!I76</f>
        <v>5</v>
      </c>
      <c r="I287" s="72">
        <f>КВОТА!F76</f>
        <v>4</v>
      </c>
      <c r="J287" s="23">
        <f>КВОТА!G76</f>
        <v>0</v>
      </c>
      <c r="K287" s="23">
        <f>КВОТА!J76</f>
        <v>4</v>
      </c>
      <c r="L287" s="72">
        <v>0</v>
      </c>
      <c r="M287" s="23">
        <f>КВОТА!O76</f>
        <v>0</v>
      </c>
      <c r="N287" s="72">
        <v>0</v>
      </c>
      <c r="O287" s="72">
        <v>0</v>
      </c>
      <c r="P287" s="72">
        <v>0</v>
      </c>
      <c r="Q287" s="19" t="s">
        <v>514</v>
      </c>
      <c r="R287" s="72" t="s">
        <v>156</v>
      </c>
    </row>
    <row r="288" spans="1:18" ht="39" hidden="1" customHeight="1">
      <c r="A288" s="83">
        <v>60</v>
      </c>
      <c r="B288" s="72">
        <v>12300</v>
      </c>
      <c r="C288" s="72" t="s">
        <v>367</v>
      </c>
      <c r="D288" s="27" t="s">
        <v>368</v>
      </c>
      <c r="E288" s="6" t="s">
        <v>807</v>
      </c>
      <c r="F288" s="23">
        <f>КВОТА!C220</f>
        <v>52</v>
      </c>
      <c r="G288" s="23">
        <f>КВОТА!D220</f>
        <v>46</v>
      </c>
      <c r="H288" s="23">
        <f>КВОТА!I220</f>
        <v>1</v>
      </c>
      <c r="I288" s="72">
        <f>КВОТА!F220</f>
        <v>1</v>
      </c>
      <c r="J288" s="23">
        <f>КВОТА!G220</f>
        <v>0</v>
      </c>
      <c r="K288" s="23">
        <f>КВОТА!J220</f>
        <v>1</v>
      </c>
      <c r="L288" s="72">
        <v>0</v>
      </c>
      <c r="M288" s="23">
        <f>КВОТА!O220</f>
        <v>0</v>
      </c>
      <c r="N288" s="72">
        <v>0</v>
      </c>
      <c r="O288" s="72">
        <v>0</v>
      </c>
      <c r="P288" s="72">
        <v>0</v>
      </c>
      <c r="Q288" s="19" t="s">
        <v>510</v>
      </c>
      <c r="R288" s="72" t="s">
        <v>156</v>
      </c>
    </row>
    <row r="289" spans="1:19" ht="39" hidden="1" customHeight="1">
      <c r="A289" s="83">
        <v>61</v>
      </c>
      <c r="B289" s="72">
        <v>12300</v>
      </c>
      <c r="C289" s="72" t="s">
        <v>875</v>
      </c>
      <c r="D289" s="27" t="s">
        <v>369</v>
      </c>
      <c r="E289" s="6" t="s">
        <v>872</v>
      </c>
      <c r="F289" s="23">
        <f>КВОТА!C221</f>
        <v>77</v>
      </c>
      <c r="G289" s="23">
        <f>КВОТА!D221</f>
        <v>77</v>
      </c>
      <c r="H289" s="23">
        <f>КВОТА!I221</f>
        <v>1</v>
      </c>
      <c r="I289" s="72">
        <f>КВОТА!F221</f>
        <v>1</v>
      </c>
      <c r="J289" s="23">
        <f>КВОТА!G221</f>
        <v>0</v>
      </c>
      <c r="K289" s="23">
        <f>КВОТА!J221</f>
        <v>1</v>
      </c>
      <c r="L289" s="72">
        <v>0</v>
      </c>
      <c r="M289" s="23">
        <f>КВОТА!O221</f>
        <v>0</v>
      </c>
      <c r="N289" s="72">
        <v>0</v>
      </c>
      <c r="O289" s="72">
        <v>0</v>
      </c>
      <c r="P289" s="72">
        <v>0</v>
      </c>
      <c r="Q289" s="19" t="s">
        <v>510</v>
      </c>
      <c r="R289" s="72" t="s">
        <v>156</v>
      </c>
    </row>
    <row r="290" spans="1:19" ht="33.6" hidden="1" customHeight="1">
      <c r="A290" s="83">
        <v>62</v>
      </c>
      <c r="B290" s="72">
        <v>12300</v>
      </c>
      <c r="C290" s="27" t="s">
        <v>347</v>
      </c>
      <c r="D290" s="27" t="s">
        <v>370</v>
      </c>
      <c r="E290" s="6" t="s">
        <v>828</v>
      </c>
      <c r="F290" s="23">
        <f>КВОТА!C226</f>
        <v>83</v>
      </c>
      <c r="G290" s="23">
        <f>КВОТА!D226</f>
        <v>62</v>
      </c>
      <c r="H290" s="23">
        <f>КВОТА!I226</f>
        <v>1</v>
      </c>
      <c r="I290" s="72">
        <f>КВОТА!F226</f>
        <v>1</v>
      </c>
      <c r="J290" s="23">
        <f>КВОТА!G226</f>
        <v>0</v>
      </c>
      <c r="K290" s="23">
        <f>КВОТА!J226</f>
        <v>1</v>
      </c>
      <c r="L290" s="72">
        <v>0</v>
      </c>
      <c r="M290" s="23">
        <f>КВОТА!O226</f>
        <v>0</v>
      </c>
      <c r="N290" s="72">
        <v>0</v>
      </c>
      <c r="O290" s="72">
        <v>0</v>
      </c>
      <c r="P290" s="72">
        <v>0</v>
      </c>
      <c r="Q290" s="19" t="s">
        <v>510</v>
      </c>
      <c r="R290" s="72" t="s">
        <v>156</v>
      </c>
    </row>
    <row r="291" spans="1:19" ht="18" hidden="1" customHeight="1">
      <c r="A291" s="83">
        <v>63</v>
      </c>
      <c r="B291" s="72">
        <v>12300</v>
      </c>
      <c r="C291" s="96" t="s">
        <v>955</v>
      </c>
      <c r="D291" s="97">
        <v>7453267870</v>
      </c>
      <c r="E291" s="60" t="s">
        <v>943</v>
      </c>
      <c r="F291" s="23">
        <f>КВОТА!C227</f>
        <v>69</v>
      </c>
      <c r="G291" s="23">
        <f>КВОТА!D227</f>
        <v>68</v>
      </c>
      <c r="H291" s="23">
        <f>КВОТА!I227</f>
        <v>0</v>
      </c>
      <c r="I291" s="72">
        <f>КВОТА!F227</f>
        <v>1</v>
      </c>
      <c r="J291" s="23">
        <f>КВОТА!G227</f>
        <v>0</v>
      </c>
      <c r="K291" s="23">
        <f>КВОТА!J227</f>
        <v>0</v>
      </c>
      <c r="L291" s="72">
        <v>0</v>
      </c>
      <c r="M291" s="23">
        <f>КВОТА!O227</f>
        <v>1</v>
      </c>
      <c r="N291" s="72">
        <v>0</v>
      </c>
      <c r="O291" s="72">
        <v>0</v>
      </c>
      <c r="P291" s="72">
        <v>0</v>
      </c>
      <c r="Q291" s="19" t="s">
        <v>510</v>
      </c>
      <c r="R291" s="72" t="s">
        <v>156</v>
      </c>
    </row>
    <row r="292" spans="1:19" ht="30.6" hidden="1" customHeight="1">
      <c r="A292" s="83">
        <v>64</v>
      </c>
      <c r="B292" s="72">
        <v>12300</v>
      </c>
      <c r="C292" s="72" t="s">
        <v>371</v>
      </c>
      <c r="D292" s="27" t="s">
        <v>372</v>
      </c>
      <c r="E292" s="30" t="s">
        <v>863</v>
      </c>
      <c r="F292" s="23">
        <f>КВОТА!C88</f>
        <v>277</v>
      </c>
      <c r="G292" s="23">
        <f>КВОТА!D88</f>
        <v>273</v>
      </c>
      <c r="H292" s="23">
        <f>КВОТА!I88</f>
        <v>14</v>
      </c>
      <c r="I292" s="72">
        <f>КВОТА!F88</f>
        <v>8</v>
      </c>
      <c r="J292" s="23">
        <f>КВОТА!G88</f>
        <v>1</v>
      </c>
      <c r="K292" s="23">
        <f>КВОТА!J88</f>
        <v>8</v>
      </c>
      <c r="L292" s="72">
        <v>1</v>
      </c>
      <c r="M292" s="23">
        <f>КВОТА!O88</f>
        <v>0</v>
      </c>
      <c r="N292" s="72">
        <v>0</v>
      </c>
      <c r="O292" s="72">
        <v>0</v>
      </c>
      <c r="P292" s="72">
        <v>0</v>
      </c>
      <c r="Q292" s="19" t="s">
        <v>510</v>
      </c>
      <c r="R292" s="72" t="s">
        <v>174</v>
      </c>
    </row>
    <row r="293" spans="1:19" ht="30.6" hidden="1" customHeight="1">
      <c r="A293" s="83">
        <v>65</v>
      </c>
      <c r="B293" s="72">
        <v>12300</v>
      </c>
      <c r="C293" s="72" t="s">
        <v>373</v>
      </c>
      <c r="D293" s="27" t="s">
        <v>374</v>
      </c>
      <c r="E293" s="30" t="s">
        <v>864</v>
      </c>
      <c r="F293" s="23">
        <f>КВОТА!C87</f>
        <v>172</v>
      </c>
      <c r="G293" s="23">
        <f>КВОТА!D87</f>
        <v>171</v>
      </c>
      <c r="H293" s="23">
        <f>КВОТА!I87</f>
        <v>0</v>
      </c>
      <c r="I293" s="72">
        <f>КВОТА!F87</f>
        <v>5</v>
      </c>
      <c r="J293" s="23">
        <f>КВОТА!G87</f>
        <v>0</v>
      </c>
      <c r="K293" s="23">
        <f>КВОТА!J87</f>
        <v>0</v>
      </c>
      <c r="L293" s="72">
        <v>0</v>
      </c>
      <c r="M293" s="23">
        <f>КВОТА!O87</f>
        <v>5</v>
      </c>
      <c r="N293" s="72">
        <v>0</v>
      </c>
      <c r="O293" s="72">
        <v>0</v>
      </c>
      <c r="P293" s="72">
        <v>0</v>
      </c>
      <c r="Q293" s="19" t="s">
        <v>510</v>
      </c>
      <c r="R293" s="72" t="s">
        <v>174</v>
      </c>
    </row>
    <row r="294" spans="1:19" ht="23.45" hidden="1" customHeight="1">
      <c r="A294" s="83">
        <v>66</v>
      </c>
      <c r="B294" s="42">
        <v>50102</v>
      </c>
      <c r="C294" s="27" t="s">
        <v>375</v>
      </c>
      <c r="D294" s="27" t="s">
        <v>376</v>
      </c>
      <c r="E294" s="6" t="s">
        <v>888</v>
      </c>
      <c r="F294" s="23">
        <f>КВОТА!C247</f>
        <v>83</v>
      </c>
      <c r="G294" s="23">
        <f>КВОТА!D247</f>
        <v>83</v>
      </c>
      <c r="H294" s="23">
        <f>КВОТА!I247</f>
        <v>3</v>
      </c>
      <c r="I294" s="72">
        <f>КВОТА!F247</f>
        <v>1</v>
      </c>
      <c r="J294" s="23">
        <f>КВОТА!G247</f>
        <v>0</v>
      </c>
      <c r="K294" s="23">
        <f>КВОТА!J247</f>
        <v>1</v>
      </c>
      <c r="L294" s="72">
        <v>0</v>
      </c>
      <c r="M294" s="23">
        <f>КВОТА!O247</f>
        <v>0</v>
      </c>
      <c r="N294" s="72">
        <v>0</v>
      </c>
      <c r="O294" s="72">
        <v>0</v>
      </c>
      <c r="P294" s="72">
        <v>0</v>
      </c>
      <c r="Q294" s="16" t="s">
        <v>511</v>
      </c>
      <c r="R294" s="72" t="s">
        <v>191</v>
      </c>
    </row>
    <row r="295" spans="1:19" ht="23.45" hidden="1" customHeight="1">
      <c r="A295" s="83">
        <v>67</v>
      </c>
      <c r="B295" s="72">
        <v>12300</v>
      </c>
      <c r="C295" s="27" t="s">
        <v>377</v>
      </c>
      <c r="D295" s="27" t="s">
        <v>378</v>
      </c>
      <c r="E295" s="6" t="s">
        <v>889</v>
      </c>
      <c r="F295" s="23">
        <f>КВОТА!C249</f>
        <v>68</v>
      </c>
      <c r="G295" s="23">
        <f>КВОТА!D249</f>
        <v>68</v>
      </c>
      <c r="H295" s="23">
        <f>КВОТА!I249</f>
        <v>1</v>
      </c>
      <c r="I295" s="72">
        <f>КВОТА!F249</f>
        <v>1</v>
      </c>
      <c r="J295" s="23">
        <f>КВОТА!G249</f>
        <v>0</v>
      </c>
      <c r="K295" s="23">
        <f>КВОТА!J249</f>
        <v>1</v>
      </c>
      <c r="L295" s="72">
        <v>0</v>
      </c>
      <c r="M295" s="23">
        <f>КВОТА!O249</f>
        <v>0</v>
      </c>
      <c r="N295" s="72">
        <v>0</v>
      </c>
      <c r="O295" s="72">
        <v>0</v>
      </c>
      <c r="P295" s="72">
        <v>0</v>
      </c>
      <c r="Q295" s="19" t="s">
        <v>510</v>
      </c>
      <c r="R295" s="72" t="s">
        <v>191</v>
      </c>
    </row>
    <row r="296" spans="1:19" ht="39" hidden="1" customHeight="1">
      <c r="A296" s="83">
        <v>68</v>
      </c>
      <c r="B296" s="72">
        <v>12300</v>
      </c>
      <c r="C296" s="72" t="s">
        <v>350</v>
      </c>
      <c r="D296" s="27" t="s">
        <v>379</v>
      </c>
      <c r="E296" s="30" t="s">
        <v>883</v>
      </c>
      <c r="F296" s="23">
        <f>КВОТА!C94</f>
        <v>433</v>
      </c>
      <c r="G296" s="23">
        <f>КВОТА!D94</f>
        <v>428</v>
      </c>
      <c r="H296" s="23">
        <f>КВОТА!I94</f>
        <v>13</v>
      </c>
      <c r="I296" s="72">
        <f>КВОТА!F94</f>
        <v>12</v>
      </c>
      <c r="J296" s="23">
        <f>КВОТА!G94</f>
        <v>1</v>
      </c>
      <c r="K296" s="23">
        <f>КВОТА!J94</f>
        <v>12</v>
      </c>
      <c r="L296" s="72">
        <f>SUM(КВОТА!K94)</f>
        <v>1</v>
      </c>
      <c r="M296" s="23">
        <f>КВОТА!O94</f>
        <v>0</v>
      </c>
      <c r="N296" s="72">
        <f>SUM(КВОТА!P94)</f>
        <v>0</v>
      </c>
      <c r="O296" s="72">
        <v>0</v>
      </c>
      <c r="P296" s="72" t="s">
        <v>206</v>
      </c>
      <c r="Q296" s="19" t="s">
        <v>510</v>
      </c>
      <c r="R296" s="72" t="s">
        <v>191</v>
      </c>
    </row>
    <row r="297" spans="1:19" ht="39" hidden="1" customHeight="1">
      <c r="A297" s="83">
        <v>69</v>
      </c>
      <c r="B297" s="72" t="s">
        <v>380</v>
      </c>
      <c r="C297" s="72" t="s">
        <v>347</v>
      </c>
      <c r="D297" s="27" t="s">
        <v>381</v>
      </c>
      <c r="E297" s="30" t="s">
        <v>884</v>
      </c>
      <c r="F297" s="23">
        <f>КВОТА!C95</f>
        <v>139</v>
      </c>
      <c r="G297" s="23">
        <f>КВОТА!D95</f>
        <v>139</v>
      </c>
      <c r="H297" s="23">
        <f>КВОТА!I95</f>
        <v>5</v>
      </c>
      <c r="I297" s="72">
        <f>КВОТА!F95</f>
        <v>4</v>
      </c>
      <c r="J297" s="23">
        <f>КВОТА!G95</f>
        <v>0</v>
      </c>
      <c r="K297" s="23">
        <f>КВОТА!J95</f>
        <v>4</v>
      </c>
      <c r="L297" s="72">
        <v>0</v>
      </c>
      <c r="M297" s="23">
        <f>КВОТА!O95</f>
        <v>0</v>
      </c>
      <c r="N297" s="72" t="s">
        <v>206</v>
      </c>
      <c r="O297" s="72">
        <v>0</v>
      </c>
      <c r="P297" s="72" t="s">
        <v>206</v>
      </c>
      <c r="Q297" s="19" t="s">
        <v>513</v>
      </c>
      <c r="R297" s="72" t="s">
        <v>191</v>
      </c>
    </row>
    <row r="298" spans="1:19" ht="39" hidden="1" customHeight="1">
      <c r="A298" s="83">
        <v>70</v>
      </c>
      <c r="B298" s="72" t="s">
        <v>380</v>
      </c>
      <c r="C298" s="72" t="s">
        <v>382</v>
      </c>
      <c r="D298" s="27" t="s">
        <v>383</v>
      </c>
      <c r="E298" s="30" t="s">
        <v>893</v>
      </c>
      <c r="F298" s="23">
        <f>КВОТА!C248</f>
        <v>68</v>
      </c>
      <c r="G298" s="23">
        <f>КВОТА!D248</f>
        <v>67</v>
      </c>
      <c r="H298" s="23">
        <f>КВОТА!I248</f>
        <v>1</v>
      </c>
      <c r="I298" s="72">
        <f>КВОТА!F248</f>
        <v>1</v>
      </c>
      <c r="J298" s="23">
        <f>КВОТА!G248</f>
        <v>0</v>
      </c>
      <c r="K298" s="23">
        <f>КВОТА!J248</f>
        <v>1</v>
      </c>
      <c r="L298" s="72">
        <v>0</v>
      </c>
      <c r="M298" s="23">
        <f>КВОТА!O248</f>
        <v>0</v>
      </c>
      <c r="N298" s="72" t="s">
        <v>206</v>
      </c>
      <c r="O298" s="72">
        <v>0</v>
      </c>
      <c r="P298" s="72" t="s">
        <v>206</v>
      </c>
      <c r="Q298" s="19" t="s">
        <v>513</v>
      </c>
      <c r="R298" s="72" t="s">
        <v>191</v>
      </c>
    </row>
    <row r="299" spans="1:19" ht="65.45" hidden="1" customHeight="1">
      <c r="A299" s="83">
        <v>71</v>
      </c>
      <c r="B299" s="72">
        <v>12300</v>
      </c>
      <c r="C299" s="72">
        <v>37568</v>
      </c>
      <c r="D299" s="27" t="s">
        <v>386</v>
      </c>
      <c r="E299" s="30" t="s">
        <v>560</v>
      </c>
      <c r="F299" s="23">
        <f>КВОТА!C107</f>
        <v>116</v>
      </c>
      <c r="G299" s="23">
        <f>КВОТА!D107</f>
        <v>64</v>
      </c>
      <c r="H299" s="23">
        <f>КВОТА!I107</f>
        <v>1</v>
      </c>
      <c r="I299" s="72">
        <f>КВОТА!F107</f>
        <v>1</v>
      </c>
      <c r="J299" s="23">
        <f>КВОТА!G107</f>
        <v>0</v>
      </c>
      <c r="K299" s="23">
        <f>КВОТА!J107</f>
        <v>1</v>
      </c>
      <c r="L299" s="72">
        <v>0</v>
      </c>
      <c r="M299" s="23">
        <f>КВОТА!O107</f>
        <v>0</v>
      </c>
      <c r="N299" s="72">
        <v>0</v>
      </c>
      <c r="O299" s="72">
        <v>0</v>
      </c>
      <c r="P299" s="72">
        <v>0</v>
      </c>
      <c r="Q299" s="19" t="s">
        <v>510</v>
      </c>
      <c r="R299" s="72" t="s">
        <v>208</v>
      </c>
    </row>
    <row r="300" spans="1:19" ht="67.900000000000006" hidden="1" customHeight="1">
      <c r="A300" s="83">
        <v>72</v>
      </c>
      <c r="B300" s="72">
        <v>20107</v>
      </c>
      <c r="C300" s="72" t="s">
        <v>388</v>
      </c>
      <c r="D300" s="27" t="s">
        <v>389</v>
      </c>
      <c r="E300" s="30" t="s">
        <v>592</v>
      </c>
      <c r="F300" s="23">
        <f>КВОТА!C375</f>
        <v>45</v>
      </c>
      <c r="G300" s="23">
        <f>КВОТА!D375</f>
        <v>37</v>
      </c>
      <c r="H300" s="23">
        <f>КВОТА!I375</f>
        <v>0</v>
      </c>
      <c r="I300" s="72">
        <f>КВОТА!F375</f>
        <v>1</v>
      </c>
      <c r="J300" s="23">
        <f>КВОТА!G375</f>
        <v>0</v>
      </c>
      <c r="K300" s="23">
        <f>КВОТА!J375</f>
        <v>0</v>
      </c>
      <c r="L300" s="72">
        <v>0</v>
      </c>
      <c r="M300" s="23">
        <f>КВОТА!O375</f>
        <v>1</v>
      </c>
      <c r="N300" s="72">
        <v>0</v>
      </c>
      <c r="O300" s="72">
        <v>0</v>
      </c>
      <c r="P300" s="72">
        <v>0</v>
      </c>
      <c r="Q300" s="19" t="s">
        <v>515</v>
      </c>
      <c r="R300" s="72" t="s">
        <v>208</v>
      </c>
    </row>
    <row r="301" spans="1:19" ht="67.900000000000006" hidden="1" customHeight="1">
      <c r="A301" s="83">
        <v>73</v>
      </c>
      <c r="B301" s="72">
        <v>30002</v>
      </c>
      <c r="C301" s="51" t="s">
        <v>384</v>
      </c>
      <c r="D301" s="38" t="s">
        <v>562</v>
      </c>
      <c r="E301" s="6" t="s">
        <v>561</v>
      </c>
      <c r="F301" s="23">
        <f>КВОТА!C99</f>
        <v>122</v>
      </c>
      <c r="G301" s="23">
        <f>КВОТА!D99</f>
        <v>87</v>
      </c>
      <c r="H301" s="23">
        <f>КВОТА!I99</f>
        <v>0</v>
      </c>
      <c r="I301" s="72">
        <f>КВОТА!F99</f>
        <v>1</v>
      </c>
      <c r="J301" s="23">
        <f>КВОТА!G99</f>
        <v>0</v>
      </c>
      <c r="K301" s="23">
        <f>КВОТА!J99</f>
        <v>0</v>
      </c>
      <c r="L301" s="72">
        <v>0</v>
      </c>
      <c r="M301" s="23">
        <f>КВОТА!O99</f>
        <v>1</v>
      </c>
      <c r="N301" s="36">
        <v>0</v>
      </c>
      <c r="O301" s="36">
        <v>0</v>
      </c>
      <c r="P301" s="72">
        <v>0</v>
      </c>
      <c r="Q301" s="19" t="s">
        <v>514</v>
      </c>
      <c r="R301" s="72" t="s">
        <v>208</v>
      </c>
      <c r="S301" s="16"/>
    </row>
    <row r="302" spans="1:19" ht="67.900000000000006" hidden="1" customHeight="1">
      <c r="A302" s="83">
        <v>74</v>
      </c>
      <c r="B302" s="72">
        <v>12300</v>
      </c>
      <c r="C302" s="72" t="s">
        <v>390</v>
      </c>
      <c r="D302" s="27" t="s">
        <v>391</v>
      </c>
      <c r="E302" s="30" t="s">
        <v>582</v>
      </c>
      <c r="F302" s="23">
        <f>КВОТА!C264</f>
        <v>76</v>
      </c>
      <c r="G302" s="23">
        <f>КВОТА!D264</f>
        <v>76</v>
      </c>
      <c r="H302" s="23">
        <f>КВОТА!I264</f>
        <v>1</v>
      </c>
      <c r="I302" s="72">
        <f>КВОТА!F264</f>
        <v>1</v>
      </c>
      <c r="J302" s="23">
        <f>КВОТА!G264</f>
        <v>0</v>
      </c>
      <c r="K302" s="23">
        <f>КВОТА!J264</f>
        <v>1</v>
      </c>
      <c r="L302" s="72">
        <v>0</v>
      </c>
      <c r="M302" s="23">
        <f>КВОТА!O264</f>
        <v>0</v>
      </c>
      <c r="N302" s="72">
        <v>0</v>
      </c>
      <c r="O302" s="72">
        <v>2</v>
      </c>
      <c r="P302" s="72">
        <v>0</v>
      </c>
      <c r="Q302" s="19" t="s">
        <v>510</v>
      </c>
      <c r="R302" s="72" t="s">
        <v>208</v>
      </c>
    </row>
    <row r="303" spans="1:19" ht="67.900000000000006" hidden="1" customHeight="1">
      <c r="A303" s="83">
        <v>75</v>
      </c>
      <c r="B303" s="72">
        <v>12267</v>
      </c>
      <c r="C303" s="72" t="s">
        <v>392</v>
      </c>
      <c r="D303" s="27" t="s">
        <v>393</v>
      </c>
      <c r="E303" s="30" t="s">
        <v>585</v>
      </c>
      <c r="F303" s="23">
        <f>КВОТА!C253</f>
        <v>63</v>
      </c>
      <c r="G303" s="23">
        <f>КВОТА!D253</f>
        <v>63</v>
      </c>
      <c r="H303" s="42">
        <f>SUBTOTAL(9,КВОТА!I253)</f>
        <v>1</v>
      </c>
      <c r="I303" s="72">
        <f>КВОТА!F253</f>
        <v>1</v>
      </c>
      <c r="J303" s="23">
        <f>КВОТА!G253</f>
        <v>0</v>
      </c>
      <c r="K303" s="23">
        <f>КВОТА!J253</f>
        <v>1</v>
      </c>
      <c r="L303" s="72">
        <v>0</v>
      </c>
      <c r="M303" s="23">
        <f>КВОТА!O253</f>
        <v>0</v>
      </c>
      <c r="N303" s="72">
        <v>0</v>
      </c>
      <c r="O303" s="72">
        <v>0</v>
      </c>
      <c r="P303" s="72">
        <v>0</v>
      </c>
      <c r="Q303" s="19" t="s">
        <v>514</v>
      </c>
      <c r="R303" s="72" t="s">
        <v>208</v>
      </c>
    </row>
    <row r="304" spans="1:19" ht="67.900000000000006" hidden="1" customHeight="1">
      <c r="A304" s="83">
        <v>76</v>
      </c>
      <c r="B304" s="72">
        <v>30002</v>
      </c>
      <c r="C304" s="72" t="s">
        <v>517</v>
      </c>
      <c r="D304" s="27" t="s">
        <v>516</v>
      </c>
      <c r="E304" s="39" t="s">
        <v>586</v>
      </c>
      <c r="F304" s="23">
        <f>КВОТА!C254</f>
        <v>88</v>
      </c>
      <c r="G304" s="23">
        <f>КВОТА!D254</f>
        <v>87</v>
      </c>
      <c r="H304" s="23">
        <f>КВОТА!I253</f>
        <v>1</v>
      </c>
      <c r="I304" s="72">
        <f>КВОТА!F254</f>
        <v>1</v>
      </c>
      <c r="J304" s="23">
        <f>КВОТА!G254</f>
        <v>0</v>
      </c>
      <c r="K304" s="23">
        <f>КВОТА!J254</f>
        <v>1</v>
      </c>
      <c r="L304" s="72">
        <v>0</v>
      </c>
      <c r="M304" s="23">
        <f>КВОТА!O254</f>
        <v>0</v>
      </c>
      <c r="N304" s="72">
        <v>0</v>
      </c>
      <c r="O304" s="72">
        <v>0</v>
      </c>
      <c r="P304" s="72">
        <v>0</v>
      </c>
      <c r="Q304" s="19" t="s">
        <v>510</v>
      </c>
      <c r="R304" s="72" t="s">
        <v>208</v>
      </c>
    </row>
    <row r="305" spans="1:18" ht="67.900000000000006" hidden="1" customHeight="1">
      <c r="A305" s="83">
        <v>77</v>
      </c>
      <c r="B305" s="72">
        <v>50102</v>
      </c>
      <c r="C305" s="27" t="s">
        <v>394</v>
      </c>
      <c r="D305" s="27" t="s">
        <v>395</v>
      </c>
      <c r="E305" s="30" t="s">
        <v>583</v>
      </c>
      <c r="F305" s="23">
        <f>КВОТА!C380</f>
        <v>43</v>
      </c>
      <c r="G305" s="23">
        <f>КВОТА!D380</f>
        <v>42</v>
      </c>
      <c r="H305" s="23">
        <f>КВОТА!I380</f>
        <v>1</v>
      </c>
      <c r="I305" s="72">
        <f>КВОТА!F380</f>
        <v>1</v>
      </c>
      <c r="J305" s="23">
        <f>КВОТА!G380</f>
        <v>0</v>
      </c>
      <c r="K305" s="23">
        <f>КВОТА!J380</f>
        <v>1</v>
      </c>
      <c r="L305" s="72">
        <v>0</v>
      </c>
      <c r="M305" s="23">
        <f>КВОТА!O380</f>
        <v>0</v>
      </c>
      <c r="N305" s="72">
        <v>0</v>
      </c>
      <c r="O305" s="72">
        <v>0</v>
      </c>
      <c r="P305" s="72">
        <v>0</v>
      </c>
      <c r="Q305" s="19" t="s">
        <v>511</v>
      </c>
      <c r="R305" s="72" t="s">
        <v>208</v>
      </c>
    </row>
    <row r="306" spans="1:18" ht="67.900000000000006" hidden="1" customHeight="1">
      <c r="A306" s="83">
        <v>78</v>
      </c>
      <c r="B306" s="72">
        <v>12300</v>
      </c>
      <c r="C306" s="72" t="s">
        <v>396</v>
      </c>
      <c r="D306" s="27" t="s">
        <v>397</v>
      </c>
      <c r="E306" s="30" t="s">
        <v>563</v>
      </c>
      <c r="F306" s="23">
        <f>КВОТА!C106</f>
        <v>105</v>
      </c>
      <c r="G306" s="23">
        <f>КВОТА!D106</f>
        <v>98</v>
      </c>
      <c r="H306" s="23">
        <f>КВОТА!I106</f>
        <v>0</v>
      </c>
      <c r="I306" s="72">
        <f>КВОТА!F106</f>
        <v>3</v>
      </c>
      <c r="J306" s="23">
        <f>КВОТА!G106</f>
        <v>0</v>
      </c>
      <c r="K306" s="23">
        <f>КВОТА!J106</f>
        <v>0</v>
      </c>
      <c r="L306" s="72">
        <v>0</v>
      </c>
      <c r="M306" s="23">
        <f>КВОТА!O106</f>
        <v>3</v>
      </c>
      <c r="N306" s="72">
        <v>0</v>
      </c>
      <c r="O306" s="72">
        <v>3</v>
      </c>
      <c r="P306" s="72">
        <v>0</v>
      </c>
      <c r="Q306" s="19" t="s">
        <v>510</v>
      </c>
      <c r="R306" s="72" t="s">
        <v>208</v>
      </c>
    </row>
    <row r="307" spans="1:18" ht="67.900000000000006" hidden="1" customHeight="1">
      <c r="A307" s="83">
        <v>79</v>
      </c>
      <c r="B307" s="72">
        <v>12300</v>
      </c>
      <c r="C307" s="72" t="s">
        <v>261</v>
      </c>
      <c r="D307" s="27" t="s">
        <v>398</v>
      </c>
      <c r="E307" s="6" t="s">
        <v>584</v>
      </c>
      <c r="F307" s="23">
        <f>КВОТА!C265</f>
        <v>66</v>
      </c>
      <c r="G307" s="23">
        <f>КВОТА!D265</f>
        <v>66</v>
      </c>
      <c r="H307" s="23">
        <f>КВОТА!I265</f>
        <v>0</v>
      </c>
      <c r="I307" s="72">
        <f>КВОТА!F265</f>
        <v>1</v>
      </c>
      <c r="J307" s="23">
        <f>КВОТА!G265</f>
        <v>0</v>
      </c>
      <c r="K307" s="23">
        <f>КВОТА!J265</f>
        <v>0</v>
      </c>
      <c r="L307" s="72">
        <v>0</v>
      </c>
      <c r="M307" s="23">
        <f>КВОТА!O265</f>
        <v>1</v>
      </c>
      <c r="N307" s="72">
        <v>0</v>
      </c>
      <c r="O307" s="72">
        <v>0</v>
      </c>
      <c r="P307" s="72">
        <v>0</v>
      </c>
      <c r="Q307" s="19" t="s">
        <v>510</v>
      </c>
      <c r="R307" s="72" t="s">
        <v>208</v>
      </c>
    </row>
    <row r="308" spans="1:18" ht="67.900000000000006" hidden="1" customHeight="1">
      <c r="A308" s="83">
        <v>80</v>
      </c>
      <c r="B308" s="72">
        <v>12300</v>
      </c>
      <c r="C308" s="27" t="s">
        <v>347</v>
      </c>
      <c r="D308" s="27" t="s">
        <v>399</v>
      </c>
      <c r="E308" s="30" t="s">
        <v>593</v>
      </c>
      <c r="F308" s="23">
        <f>КВОТА!C252</f>
        <v>57</v>
      </c>
      <c r="G308" s="23">
        <f>КВОТА!D252</f>
        <v>57</v>
      </c>
      <c r="H308" s="23">
        <f>КВОТА!I252</f>
        <v>1</v>
      </c>
      <c r="I308" s="72">
        <f>КВОТА!F252</f>
        <v>1</v>
      </c>
      <c r="J308" s="23">
        <f>КВОТА!G252</f>
        <v>0</v>
      </c>
      <c r="K308" s="23">
        <f>КВОТА!J252</f>
        <v>1</v>
      </c>
      <c r="L308" s="72">
        <v>0</v>
      </c>
      <c r="M308" s="23">
        <f>КВОТА!O252</f>
        <v>0</v>
      </c>
      <c r="N308" s="72">
        <v>0</v>
      </c>
      <c r="O308" s="72">
        <v>0</v>
      </c>
      <c r="P308" s="72">
        <v>0</v>
      </c>
      <c r="Q308" s="19" t="s">
        <v>510</v>
      </c>
      <c r="R308" s="72" t="s">
        <v>208</v>
      </c>
    </row>
    <row r="309" spans="1:18" ht="67.900000000000006" hidden="1" customHeight="1">
      <c r="A309" s="83">
        <v>81</v>
      </c>
      <c r="B309" s="72">
        <v>12300</v>
      </c>
      <c r="C309" s="72" t="s">
        <v>333</v>
      </c>
      <c r="D309" s="27" t="s">
        <v>400</v>
      </c>
      <c r="E309" s="30" t="s">
        <v>588</v>
      </c>
      <c r="F309" s="23">
        <f>КВОТА!C383</f>
        <v>50</v>
      </c>
      <c r="G309" s="23">
        <f>КВОТА!D383</f>
        <v>50</v>
      </c>
      <c r="H309" s="23">
        <f>КВОТА!I383</f>
        <v>0</v>
      </c>
      <c r="I309" s="72">
        <f>КВОТА!F383</f>
        <v>1</v>
      </c>
      <c r="J309" s="23">
        <f>КВОТА!G383</f>
        <v>0</v>
      </c>
      <c r="K309" s="23">
        <f>КВОТА!J383</f>
        <v>0</v>
      </c>
      <c r="L309" s="23">
        <f>SUM(КВОТА!K383)</f>
        <v>0</v>
      </c>
      <c r="M309" s="23">
        <f>КВОТА!O383</f>
        <v>1</v>
      </c>
      <c r="N309" s="72">
        <v>0</v>
      </c>
      <c r="O309" s="72">
        <v>0</v>
      </c>
      <c r="P309" s="72">
        <v>0</v>
      </c>
      <c r="Q309" s="19" t="s">
        <v>510</v>
      </c>
      <c r="R309" s="72" t="s">
        <v>208</v>
      </c>
    </row>
    <row r="310" spans="1:18" ht="55.9" hidden="1" customHeight="1">
      <c r="A310" s="83">
        <v>82</v>
      </c>
      <c r="B310" s="72">
        <v>12300</v>
      </c>
      <c r="C310" s="27" t="s">
        <v>521</v>
      </c>
      <c r="D310" s="27" t="s">
        <v>520</v>
      </c>
      <c r="E310" s="6" t="s">
        <v>595</v>
      </c>
      <c r="F310" s="23">
        <f>SUM(КВОТА!C382)</f>
        <v>50</v>
      </c>
      <c r="G310" s="23">
        <f>SUM(КВОТА!D382)</f>
        <v>50</v>
      </c>
      <c r="H310" s="23">
        <f>SUM(КВОТА!I382)</f>
        <v>0</v>
      </c>
      <c r="I310" s="23">
        <f>SUM(КВОТА!F382)</f>
        <v>1</v>
      </c>
      <c r="J310" s="23">
        <f>SUM(КВОТА!G382)</f>
        <v>0</v>
      </c>
      <c r="K310" s="23">
        <f>SUM(КВОТА!J382)</f>
        <v>0</v>
      </c>
      <c r="L310" s="23">
        <f>SUM(КВОТА!K382)</f>
        <v>0</v>
      </c>
      <c r="M310" s="23">
        <f>SUM(КВОТА!O382)</f>
        <v>1</v>
      </c>
      <c r="N310" s="23">
        <f>SUM(КВОТА!M382)</f>
        <v>0</v>
      </c>
      <c r="O310" s="23">
        <f>SUM(КВОТА!L382)</f>
        <v>0</v>
      </c>
      <c r="P310" s="23">
        <f>SUM(КВОТА!M382)</f>
        <v>0</v>
      </c>
      <c r="Q310" s="19" t="s">
        <v>510</v>
      </c>
      <c r="R310" s="72" t="s">
        <v>506</v>
      </c>
    </row>
    <row r="311" spans="1:18" ht="55.9" hidden="1" customHeight="1">
      <c r="A311" s="83">
        <v>83</v>
      </c>
      <c r="B311" s="72">
        <v>12300</v>
      </c>
      <c r="C311" s="72" t="s">
        <v>401</v>
      </c>
      <c r="D311" s="27" t="s">
        <v>402</v>
      </c>
      <c r="E311" s="30" t="s">
        <v>587</v>
      </c>
      <c r="F311" s="23">
        <f>КВОТА!C108</f>
        <v>136</v>
      </c>
      <c r="G311" s="23">
        <f>КВОТА!D108</f>
        <v>134</v>
      </c>
      <c r="H311" s="23">
        <f>КВОТА!I108</f>
        <v>2</v>
      </c>
      <c r="I311" s="72">
        <f>КВОТА!F108</f>
        <v>4</v>
      </c>
      <c r="J311" s="23">
        <f>КВОТА!G108</f>
        <v>0</v>
      </c>
      <c r="K311" s="23">
        <f>КВОТА!J108</f>
        <v>2</v>
      </c>
      <c r="L311" s="72">
        <v>0</v>
      </c>
      <c r="M311" s="23">
        <f>КВОТА!O108</f>
        <v>2</v>
      </c>
      <c r="N311" s="72">
        <v>0</v>
      </c>
      <c r="O311" s="72">
        <v>0</v>
      </c>
      <c r="P311" s="72">
        <v>0</v>
      </c>
      <c r="Q311" s="19" t="s">
        <v>510</v>
      </c>
      <c r="R311" s="72" t="s">
        <v>208</v>
      </c>
    </row>
    <row r="312" spans="1:18" ht="55.9" hidden="1" customHeight="1">
      <c r="A312" s="83">
        <v>84</v>
      </c>
      <c r="B312" s="72">
        <v>12300</v>
      </c>
      <c r="C312" s="40">
        <v>37997</v>
      </c>
      <c r="D312" s="29" t="s">
        <v>504</v>
      </c>
      <c r="E312" s="30" t="s">
        <v>567</v>
      </c>
      <c r="F312" s="23">
        <f>КВОТА!C109</f>
        <v>151</v>
      </c>
      <c r="G312" s="23">
        <f>КВОТА!D109</f>
        <v>151</v>
      </c>
      <c r="H312" s="23">
        <f>КВОТА!I109</f>
        <v>3</v>
      </c>
      <c r="I312" s="72">
        <f>КВОТА!F109</f>
        <v>4</v>
      </c>
      <c r="J312" s="23">
        <f>КВОТА!G109</f>
        <v>0</v>
      </c>
      <c r="K312" s="23">
        <f>КВОТА!J109</f>
        <v>3</v>
      </c>
      <c r="L312" s="72">
        <v>0</v>
      </c>
      <c r="M312" s="23">
        <f>КВОТА!O109</f>
        <v>1</v>
      </c>
      <c r="N312" s="72">
        <v>0</v>
      </c>
      <c r="O312" s="72">
        <v>0</v>
      </c>
      <c r="P312" s="72">
        <v>0</v>
      </c>
      <c r="Q312" s="19" t="s">
        <v>510</v>
      </c>
      <c r="R312" s="72" t="s">
        <v>208</v>
      </c>
    </row>
    <row r="313" spans="1:18" ht="55.9" hidden="1" customHeight="1">
      <c r="A313" s="83">
        <v>85</v>
      </c>
      <c r="B313" s="72">
        <v>12300</v>
      </c>
      <c r="C313" s="72" t="s">
        <v>403</v>
      </c>
      <c r="D313" s="27" t="s">
        <v>404</v>
      </c>
      <c r="E313" s="30" t="s">
        <v>591</v>
      </c>
      <c r="F313" s="23">
        <f>КВОТА!C379</f>
        <v>43</v>
      </c>
      <c r="G313" s="23">
        <f>КВОТА!D379</f>
        <v>42</v>
      </c>
      <c r="H313" s="23">
        <f>КВОТА!I379</f>
        <v>1</v>
      </c>
      <c r="I313" s="72">
        <f>КВОТА!F379</f>
        <v>1</v>
      </c>
      <c r="J313" s="23">
        <f>КВОТА!G379</f>
        <v>0</v>
      </c>
      <c r="K313" s="23">
        <f>КВОТА!J379</f>
        <v>1</v>
      </c>
      <c r="L313" s="72">
        <v>0</v>
      </c>
      <c r="M313" s="23">
        <f>КВОТА!O379</f>
        <v>0</v>
      </c>
      <c r="N313" s="72">
        <v>0</v>
      </c>
      <c r="O313" s="72">
        <v>0</v>
      </c>
      <c r="P313" s="72">
        <v>0</v>
      </c>
      <c r="Q313" s="19" t="s">
        <v>510</v>
      </c>
      <c r="R313" s="72" t="s">
        <v>208</v>
      </c>
    </row>
    <row r="314" spans="1:18" ht="55.9" hidden="1" customHeight="1">
      <c r="A314" s="83">
        <v>86</v>
      </c>
      <c r="B314" s="72">
        <v>12300</v>
      </c>
      <c r="C314" s="72" t="s">
        <v>405</v>
      </c>
      <c r="D314" s="27" t="s">
        <v>406</v>
      </c>
      <c r="E314" s="30" t="s">
        <v>572</v>
      </c>
      <c r="F314" s="23">
        <f>КВОТА!C263</f>
        <v>55</v>
      </c>
      <c r="G314" s="23">
        <f>КВОТА!D263</f>
        <v>55</v>
      </c>
      <c r="H314" s="23">
        <f>SUBTOTAL(9,КВОТА!I263)</f>
        <v>1</v>
      </c>
      <c r="I314" s="72">
        <f>КВОТА!F263</f>
        <v>1</v>
      </c>
      <c r="J314" s="23">
        <f>КВОТА!G263</f>
        <v>0</v>
      </c>
      <c r="K314" s="23">
        <f>КВОТА!J263</f>
        <v>1</v>
      </c>
      <c r="L314" s="72">
        <v>0</v>
      </c>
      <c r="M314" s="23">
        <f>КВОТА!O263</f>
        <v>0</v>
      </c>
      <c r="N314" s="36">
        <v>0</v>
      </c>
      <c r="O314" s="36">
        <v>0</v>
      </c>
      <c r="P314" s="72">
        <v>0</v>
      </c>
      <c r="Q314" s="19" t="s">
        <v>510</v>
      </c>
      <c r="R314" s="72" t="s">
        <v>208</v>
      </c>
    </row>
    <row r="315" spans="1:18" ht="55.9" hidden="1" customHeight="1">
      <c r="A315" s="83">
        <v>87</v>
      </c>
      <c r="B315" s="72">
        <v>12300</v>
      </c>
      <c r="C315" s="72">
        <v>23.5</v>
      </c>
      <c r="D315" s="27" t="s">
        <v>407</v>
      </c>
      <c r="E315" s="30" t="s">
        <v>594</v>
      </c>
      <c r="F315" s="23">
        <f>КВОТА!C262</f>
        <v>44</v>
      </c>
      <c r="G315" s="23">
        <f>КВОТА!D262</f>
        <v>44</v>
      </c>
      <c r="H315" s="23">
        <f>КВОТА!I262</f>
        <v>1</v>
      </c>
      <c r="I315" s="72">
        <f>КВОТА!F262</f>
        <v>1</v>
      </c>
      <c r="J315" s="23">
        <f>КВОТА!G262</f>
        <v>0</v>
      </c>
      <c r="K315" s="23">
        <f>КВОТА!J262</f>
        <v>1</v>
      </c>
      <c r="L315" s="72">
        <v>0</v>
      </c>
      <c r="M315" s="23">
        <f>КВОТА!O262</f>
        <v>0</v>
      </c>
      <c r="N315" s="36">
        <v>0</v>
      </c>
      <c r="O315" s="36">
        <v>0</v>
      </c>
      <c r="P315" s="72">
        <v>0</v>
      </c>
      <c r="Q315" s="19" t="s">
        <v>510</v>
      </c>
      <c r="R315" s="72" t="s">
        <v>208</v>
      </c>
    </row>
    <row r="316" spans="1:18" ht="40.5" hidden="1" customHeight="1">
      <c r="A316" s="83">
        <v>88</v>
      </c>
      <c r="B316" s="27" t="s">
        <v>408</v>
      </c>
      <c r="C316" s="72" t="s">
        <v>604</v>
      </c>
      <c r="D316" s="27" t="s">
        <v>409</v>
      </c>
      <c r="E316" s="30" t="s">
        <v>603</v>
      </c>
      <c r="F316" s="23">
        <f>КВОТА!C118</f>
        <v>91</v>
      </c>
      <c r="G316" s="23">
        <f>КВОТА!D118</f>
        <v>71</v>
      </c>
      <c r="H316" s="23">
        <f>КВОТА!I118</f>
        <v>1</v>
      </c>
      <c r="I316" s="72">
        <f>КВОТА!F118</f>
        <v>1</v>
      </c>
      <c r="J316" s="23">
        <f>КВОТА!G118</f>
        <v>0</v>
      </c>
      <c r="K316" s="23">
        <f>КВОТА!J118</f>
        <v>1</v>
      </c>
      <c r="L316" s="72">
        <v>0</v>
      </c>
      <c r="M316" s="23">
        <f>КВОТА!O118</f>
        <v>0</v>
      </c>
      <c r="N316" s="72">
        <v>0</v>
      </c>
      <c r="O316" s="72">
        <v>0</v>
      </c>
      <c r="P316" s="72">
        <v>0</v>
      </c>
      <c r="Q316" s="19" t="s">
        <v>514</v>
      </c>
      <c r="R316" s="72" t="s">
        <v>505</v>
      </c>
    </row>
    <row r="317" spans="1:18" ht="40.5" hidden="1" customHeight="1">
      <c r="A317" s="83">
        <v>89</v>
      </c>
      <c r="B317" s="72">
        <v>12300</v>
      </c>
      <c r="C317" s="72" t="s">
        <v>388</v>
      </c>
      <c r="D317" s="27" t="s">
        <v>410</v>
      </c>
      <c r="E317" s="7" t="s">
        <v>618</v>
      </c>
      <c r="F317" s="23">
        <f>КВОТА!C120</f>
        <v>197</v>
      </c>
      <c r="G317" s="23">
        <f>КВОТА!D120</f>
        <v>171</v>
      </c>
      <c r="H317" s="23">
        <f>SUBTOTAL(9,КВОТА!I120)</f>
        <v>7</v>
      </c>
      <c r="I317" s="72">
        <f>КВОТА!F120</f>
        <v>5</v>
      </c>
      <c r="J317" s="23">
        <f>КВОТА!G120</f>
        <v>0</v>
      </c>
      <c r="K317" s="23">
        <f>КВОТА!J120</f>
        <v>5</v>
      </c>
      <c r="L317" s="72">
        <f>SUBTOTAL(9,КВОТА!K120)</f>
        <v>0</v>
      </c>
      <c r="M317" s="23">
        <f>КВОТА!O120</f>
        <v>0</v>
      </c>
      <c r="N317" s="72">
        <v>0</v>
      </c>
      <c r="O317" s="72">
        <v>0</v>
      </c>
      <c r="P317" s="72">
        <v>0</v>
      </c>
      <c r="Q317" s="19" t="s">
        <v>510</v>
      </c>
      <c r="R317" s="72" t="s">
        <v>505</v>
      </c>
    </row>
    <row r="318" spans="1:18" ht="40.5" hidden="1" customHeight="1">
      <c r="A318" s="83">
        <v>90</v>
      </c>
      <c r="B318" s="72">
        <v>12300</v>
      </c>
      <c r="C318" s="72" t="s">
        <v>411</v>
      </c>
      <c r="D318" s="27" t="s">
        <v>412</v>
      </c>
      <c r="E318" s="7" t="s">
        <v>611</v>
      </c>
      <c r="F318" s="23">
        <f>КВОТА!C288</f>
        <v>64</v>
      </c>
      <c r="G318" s="23">
        <f>КВОТА!D288</f>
        <v>57</v>
      </c>
      <c r="H318" s="23">
        <f>КВОТА!I288</f>
        <v>0</v>
      </c>
      <c r="I318" s="72">
        <f>КВОТА!F288</f>
        <v>1</v>
      </c>
      <c r="J318" s="23">
        <f>КВОТА!G288</f>
        <v>0</v>
      </c>
      <c r="K318" s="23">
        <f>КВОТА!J288</f>
        <v>0</v>
      </c>
      <c r="L318" s="72">
        <v>0</v>
      </c>
      <c r="M318" s="23">
        <f>КВОТА!O288</f>
        <v>1</v>
      </c>
      <c r="N318" s="72">
        <v>0</v>
      </c>
      <c r="O318" s="72">
        <v>0</v>
      </c>
      <c r="P318" s="72">
        <v>0</v>
      </c>
      <c r="Q318" s="19" t="s">
        <v>510</v>
      </c>
      <c r="R318" s="72" t="s">
        <v>505</v>
      </c>
    </row>
    <row r="319" spans="1:18" ht="40.5" hidden="1" customHeight="1">
      <c r="A319" s="83">
        <v>91</v>
      </c>
      <c r="B319" s="72">
        <v>12300</v>
      </c>
      <c r="C319" s="27" t="s">
        <v>413</v>
      </c>
      <c r="D319" s="27" t="s">
        <v>414</v>
      </c>
      <c r="E319" s="7" t="s">
        <v>649</v>
      </c>
      <c r="F319" s="23">
        <f>КВОТА!C289</f>
        <v>89</v>
      </c>
      <c r="G319" s="23">
        <f>КВОТА!D289</f>
        <v>89</v>
      </c>
      <c r="H319" s="23">
        <f>КВОТА!I289</f>
        <v>0</v>
      </c>
      <c r="I319" s="72">
        <f>КВОТА!F289</f>
        <v>1</v>
      </c>
      <c r="J319" s="23">
        <f>КВОТА!G289</f>
        <v>0</v>
      </c>
      <c r="K319" s="23">
        <f>КВОТА!J289</f>
        <v>0</v>
      </c>
      <c r="L319" s="72">
        <v>0</v>
      </c>
      <c r="M319" s="23">
        <f>КВОТА!O289</f>
        <v>1</v>
      </c>
      <c r="N319" s="72">
        <v>0</v>
      </c>
      <c r="O319" s="72">
        <v>0</v>
      </c>
      <c r="P319" s="72">
        <v>0</v>
      </c>
      <c r="Q319" s="19" t="s">
        <v>510</v>
      </c>
      <c r="R319" s="72" t="s">
        <v>505</v>
      </c>
    </row>
    <row r="320" spans="1:18" ht="40.5" hidden="1" customHeight="1">
      <c r="A320" s="83">
        <v>92</v>
      </c>
      <c r="B320" s="72">
        <v>12300</v>
      </c>
      <c r="C320" s="72" t="s">
        <v>415</v>
      </c>
      <c r="D320" s="27" t="s">
        <v>416</v>
      </c>
      <c r="E320" s="7" t="s">
        <v>841</v>
      </c>
      <c r="F320" s="23">
        <f>КВОТА!C121</f>
        <v>140</v>
      </c>
      <c r="G320" s="23">
        <f>КВОТА!D121</f>
        <v>139</v>
      </c>
      <c r="H320" s="23">
        <f>КВОТА!I121</f>
        <v>4</v>
      </c>
      <c r="I320" s="72">
        <f>КВОТА!F121</f>
        <v>4</v>
      </c>
      <c r="J320" s="23">
        <f>КВОТА!G121</f>
        <v>0</v>
      </c>
      <c r="K320" s="23">
        <f>КВОТА!J121</f>
        <v>4</v>
      </c>
      <c r="L320" s="72">
        <v>0</v>
      </c>
      <c r="M320" s="23">
        <f>КВОТА!O121</f>
        <v>0</v>
      </c>
      <c r="N320" s="72">
        <v>0</v>
      </c>
      <c r="O320" s="72">
        <v>1</v>
      </c>
      <c r="P320" s="72">
        <v>0</v>
      </c>
      <c r="Q320" s="19" t="s">
        <v>510</v>
      </c>
      <c r="R320" s="72" t="s">
        <v>505</v>
      </c>
    </row>
    <row r="321" spans="1:1024" ht="40.15" hidden="1" customHeight="1">
      <c r="A321" s="83">
        <v>93</v>
      </c>
      <c r="B321" s="72">
        <v>12300</v>
      </c>
      <c r="C321" s="72" t="s">
        <v>418</v>
      </c>
      <c r="D321" s="27" t="s">
        <v>419</v>
      </c>
      <c r="E321" s="7" t="s">
        <v>622</v>
      </c>
      <c r="F321" s="23">
        <f>КВОТА!C122</f>
        <v>132</v>
      </c>
      <c r="G321" s="23">
        <f>КВОТА!D122</f>
        <v>129</v>
      </c>
      <c r="H321" s="23">
        <f>КВОТА!I122</f>
        <v>2</v>
      </c>
      <c r="I321" s="72">
        <f>КВОТА!F122</f>
        <v>3</v>
      </c>
      <c r="J321" s="23">
        <f>КВОТА!G122</f>
        <v>0</v>
      </c>
      <c r="K321" s="23">
        <f>КВОТА!J122</f>
        <v>2</v>
      </c>
      <c r="L321" s="72">
        <v>0</v>
      </c>
      <c r="M321" s="23">
        <f>КВОТА!O122</f>
        <v>1</v>
      </c>
      <c r="N321" s="72">
        <v>0</v>
      </c>
      <c r="O321" s="72">
        <v>0</v>
      </c>
      <c r="P321" s="72">
        <v>0</v>
      </c>
      <c r="Q321" s="19" t="s">
        <v>510</v>
      </c>
      <c r="R321" s="72" t="s">
        <v>505</v>
      </c>
    </row>
    <row r="322" spans="1:1024" ht="40.5" hidden="1" customHeight="1">
      <c r="A322" s="83">
        <v>94</v>
      </c>
      <c r="B322" s="72">
        <v>12300</v>
      </c>
      <c r="C322" s="72" t="s">
        <v>347</v>
      </c>
      <c r="D322" s="27" t="s">
        <v>420</v>
      </c>
      <c r="E322" s="41" t="s">
        <v>650</v>
      </c>
      <c r="F322" s="23">
        <f>КВОТА!C133</f>
        <v>194</v>
      </c>
      <c r="G322" s="23">
        <f>КВОТА!D133</f>
        <v>186</v>
      </c>
      <c r="H322" s="23">
        <f>КВОТА!I133</f>
        <v>3</v>
      </c>
      <c r="I322" s="72">
        <f>КВОТА!F133</f>
        <v>5</v>
      </c>
      <c r="J322" s="23">
        <f>КВОТА!G133</f>
        <v>0</v>
      </c>
      <c r="K322" s="23">
        <f>КВОТА!J133</f>
        <v>3</v>
      </c>
      <c r="L322" s="72">
        <f>SUM(КВОТА!K133)</f>
        <v>0</v>
      </c>
      <c r="M322" s="23">
        <f>КВОТА!O133</f>
        <v>2</v>
      </c>
      <c r="N322" s="72">
        <v>0</v>
      </c>
      <c r="O322" s="72">
        <v>0</v>
      </c>
      <c r="P322" s="72">
        <v>0</v>
      </c>
      <c r="Q322" s="19" t="s">
        <v>510</v>
      </c>
      <c r="R322" s="72" t="s">
        <v>505</v>
      </c>
    </row>
    <row r="323" spans="1:1024" ht="40.5" hidden="1" customHeight="1">
      <c r="A323" s="83">
        <v>95</v>
      </c>
      <c r="B323" s="72">
        <v>12300</v>
      </c>
      <c r="C323" s="72" t="s">
        <v>653</v>
      </c>
      <c r="D323" s="27" t="s">
        <v>651</v>
      </c>
      <c r="E323" s="7" t="s">
        <v>652</v>
      </c>
      <c r="F323" s="23">
        <f>SUM(КВОТА!C397)</f>
        <v>50</v>
      </c>
      <c r="G323" s="23">
        <f>SUM(КВОТА!D397)</f>
        <v>50</v>
      </c>
      <c r="H323" s="23">
        <f>SUM(КВОТА!I397)</f>
        <v>1</v>
      </c>
      <c r="I323" s="23">
        <f>SUM(КВОТА!F397)</f>
        <v>1</v>
      </c>
      <c r="J323" s="23">
        <f>SUM(КВОТА!G397)</f>
        <v>0</v>
      </c>
      <c r="K323" s="23">
        <f>SUM(КВОТА!J397)</f>
        <v>1</v>
      </c>
      <c r="L323" s="23">
        <f>SUBTOTAL(9,КВОТА!K397)</f>
        <v>0</v>
      </c>
      <c r="M323" s="23">
        <f>SUM(КВОТА!O397)</f>
        <v>0</v>
      </c>
      <c r="N323" s="23">
        <f>SUM(КВОТА!P397)</f>
        <v>0</v>
      </c>
      <c r="O323" s="23">
        <f>SUM(КВОТА!L397)</f>
        <v>0</v>
      </c>
      <c r="P323" s="23">
        <f>SUM(КВОТА!M397)</f>
        <v>0</v>
      </c>
      <c r="Q323" s="19" t="s">
        <v>510</v>
      </c>
      <c r="R323" s="72" t="s">
        <v>505</v>
      </c>
    </row>
    <row r="324" spans="1:1024" ht="40.5" hidden="1" customHeight="1">
      <c r="A324" s="83">
        <v>96</v>
      </c>
      <c r="B324" s="29" t="s">
        <v>408</v>
      </c>
      <c r="C324" s="72" t="s">
        <v>286</v>
      </c>
      <c r="D324" s="27" t="s">
        <v>940</v>
      </c>
      <c r="E324" s="7" t="s">
        <v>654</v>
      </c>
      <c r="F324" s="23">
        <f>SUM(КВОТА!C119)</f>
        <v>106</v>
      </c>
      <c r="G324" s="23">
        <f>SUM(КВОТА!D119)</f>
        <v>93</v>
      </c>
      <c r="H324" s="23">
        <f>SUM(КВОТА!I119)</f>
        <v>1</v>
      </c>
      <c r="I324" s="23">
        <f>SUM(КВОТА!F119)</f>
        <v>1</v>
      </c>
      <c r="J324" s="23">
        <f>SUM(КВОТА!G119)</f>
        <v>0</v>
      </c>
      <c r="K324" s="23">
        <f>SUM(КВОТА!J119)</f>
        <v>1</v>
      </c>
      <c r="L324" s="23">
        <v>0</v>
      </c>
      <c r="M324" s="23">
        <f>SUM(КВОТА!O119)</f>
        <v>0</v>
      </c>
      <c r="N324" s="23">
        <v>0</v>
      </c>
      <c r="O324" s="72">
        <v>0</v>
      </c>
      <c r="P324" s="72">
        <v>0</v>
      </c>
      <c r="Q324" s="19" t="s">
        <v>510</v>
      </c>
      <c r="R324" s="72" t="s">
        <v>505</v>
      </c>
    </row>
    <row r="325" spans="1:1024" ht="40.5" hidden="1" customHeight="1">
      <c r="A325" s="83">
        <v>97</v>
      </c>
      <c r="B325" s="72">
        <v>12300</v>
      </c>
      <c r="C325" s="72" t="s">
        <v>421</v>
      </c>
      <c r="D325" s="27" t="s">
        <v>422</v>
      </c>
      <c r="E325" s="7" t="s">
        <v>598</v>
      </c>
      <c r="F325" s="23">
        <f>КВОТА!C135</f>
        <v>689</v>
      </c>
      <c r="G325" s="23">
        <f>КВОТА!D135</f>
        <v>689</v>
      </c>
      <c r="H325" s="23">
        <f>КВОТА!I135</f>
        <v>6</v>
      </c>
      <c r="I325" s="72">
        <f>КВОТА!F135</f>
        <v>20</v>
      </c>
      <c r="J325" s="23">
        <f>КВОТА!G135</f>
        <v>2</v>
      </c>
      <c r="K325" s="23">
        <f>КВОТА!J135</f>
        <v>6</v>
      </c>
      <c r="L325" s="72">
        <v>0</v>
      </c>
      <c r="M325" s="23">
        <f>КВОТА!O135</f>
        <v>14</v>
      </c>
      <c r="N325" s="72">
        <f>SUBTOTAL(9,КВОТА!P135)</f>
        <v>2</v>
      </c>
      <c r="O325" s="72">
        <v>0</v>
      </c>
      <c r="P325" s="72">
        <v>0</v>
      </c>
      <c r="Q325" s="19" t="s">
        <v>510</v>
      </c>
      <c r="R325" s="72" t="s">
        <v>505</v>
      </c>
    </row>
    <row r="326" spans="1:1024" ht="64.5" hidden="1" customHeight="1">
      <c r="A326" s="83">
        <v>98</v>
      </c>
      <c r="B326" s="42">
        <v>12300</v>
      </c>
      <c r="C326" s="72" t="s">
        <v>423</v>
      </c>
      <c r="D326" s="27" t="s">
        <v>424</v>
      </c>
      <c r="E326" s="7" t="s">
        <v>629</v>
      </c>
      <c r="F326" s="23">
        <f>КВОТА!C123</f>
        <v>351</v>
      </c>
      <c r="G326" s="23">
        <f>КВОТА!D123</f>
        <v>351</v>
      </c>
      <c r="H326" s="23">
        <f>КВОТА!I123</f>
        <v>12</v>
      </c>
      <c r="I326" s="72">
        <f>КВОТА!F123</f>
        <v>10</v>
      </c>
      <c r="J326" s="23">
        <f>КВОТА!G123</f>
        <v>1</v>
      </c>
      <c r="K326" s="23">
        <f>КВОТА!J123</f>
        <v>10</v>
      </c>
      <c r="L326" s="72">
        <v>1</v>
      </c>
      <c r="M326" s="23">
        <f>КВОТА!O123</f>
        <v>0</v>
      </c>
      <c r="N326" s="72">
        <v>0</v>
      </c>
      <c r="O326" s="72">
        <v>0</v>
      </c>
      <c r="P326" s="72"/>
      <c r="Q326" s="19" t="s">
        <v>510</v>
      </c>
      <c r="R326" s="72" t="s">
        <v>505</v>
      </c>
    </row>
    <row r="327" spans="1:1024" s="91" customFormat="1" ht="64.5" hidden="1" customHeight="1">
      <c r="A327" s="83">
        <v>99</v>
      </c>
      <c r="B327" s="85"/>
      <c r="C327" s="85"/>
      <c r="D327" s="88"/>
      <c r="E327" s="100" t="s">
        <v>974</v>
      </c>
      <c r="F327" s="89">
        <f>SUM(КВОТА!C300)</f>
        <v>91</v>
      </c>
      <c r="G327" s="89">
        <f>SUM(КВОТА!D300)</f>
        <v>91</v>
      </c>
      <c r="H327" s="89">
        <f>SUM(КВОТА!I300)</f>
        <v>2</v>
      </c>
      <c r="I327" s="85">
        <f>SUM(КВОТА!F300)</f>
        <v>1</v>
      </c>
      <c r="J327" s="89">
        <f>SUM(КВОТА!G300)</f>
        <v>0</v>
      </c>
      <c r="K327" s="89">
        <f>SUM(КВОТА!J300)</f>
        <v>1</v>
      </c>
      <c r="L327" s="85">
        <f>SUM(КВОТА!K300)</f>
        <v>0</v>
      </c>
      <c r="M327" s="89">
        <f>SUM(КВОТА!O300)</f>
        <v>0</v>
      </c>
      <c r="N327" s="85">
        <v>0</v>
      </c>
      <c r="O327" s="85">
        <v>0</v>
      </c>
      <c r="P327" s="85">
        <v>0</v>
      </c>
      <c r="Q327" s="90" t="s">
        <v>510</v>
      </c>
      <c r="R327" s="85" t="s">
        <v>505</v>
      </c>
      <c r="S327" s="86"/>
      <c r="T327" s="87"/>
      <c r="U327" s="87"/>
      <c r="V327" s="87"/>
      <c r="W327" s="87"/>
      <c r="X327" s="87"/>
      <c r="Y327" s="87"/>
      <c r="Z327" s="87"/>
      <c r="AA327" s="87"/>
      <c r="AB327" s="87"/>
      <c r="AC327" s="87"/>
      <c r="AD327" s="87"/>
      <c r="AE327" s="87"/>
      <c r="AF327" s="87"/>
      <c r="AG327" s="87"/>
      <c r="AH327" s="87"/>
      <c r="AI327" s="87"/>
      <c r="AJ327" s="87"/>
      <c r="AK327" s="87"/>
      <c r="AL327" s="87"/>
      <c r="AM327" s="87"/>
      <c r="AN327" s="87"/>
      <c r="AO327" s="87"/>
      <c r="AP327" s="87"/>
      <c r="AQ327" s="87"/>
      <c r="AR327" s="87"/>
      <c r="AS327" s="87"/>
      <c r="AT327" s="87"/>
      <c r="AU327" s="87"/>
      <c r="AV327" s="87"/>
      <c r="AW327" s="87"/>
      <c r="AX327" s="87"/>
      <c r="AY327" s="87"/>
      <c r="AZ327" s="87"/>
      <c r="BA327" s="87"/>
      <c r="BB327" s="87"/>
      <c r="BC327" s="87"/>
      <c r="BD327" s="87"/>
      <c r="BE327" s="87"/>
      <c r="BF327" s="87"/>
      <c r="BG327" s="87"/>
      <c r="BH327" s="87"/>
      <c r="BI327" s="87"/>
      <c r="BJ327" s="87"/>
      <c r="BK327" s="87"/>
      <c r="BL327" s="87"/>
      <c r="BM327" s="87"/>
      <c r="BN327" s="87"/>
      <c r="BO327" s="87"/>
      <c r="BP327" s="87"/>
      <c r="BQ327" s="87"/>
      <c r="BR327" s="87"/>
      <c r="BS327" s="87"/>
      <c r="BT327" s="87"/>
      <c r="BU327" s="87"/>
      <c r="BV327" s="87"/>
      <c r="BW327" s="87"/>
      <c r="BX327" s="87"/>
      <c r="BY327" s="87"/>
      <c r="BZ327" s="87"/>
      <c r="CA327" s="87"/>
      <c r="CB327" s="87"/>
      <c r="CC327" s="87"/>
      <c r="CD327" s="87"/>
      <c r="CE327" s="87"/>
      <c r="CF327" s="87"/>
      <c r="CG327" s="87"/>
      <c r="CH327" s="87"/>
      <c r="CI327" s="87"/>
      <c r="CJ327" s="87"/>
      <c r="CK327" s="87"/>
      <c r="CL327" s="87"/>
      <c r="CM327" s="87"/>
      <c r="CN327" s="87"/>
      <c r="CO327" s="87"/>
      <c r="CP327" s="87"/>
      <c r="CQ327" s="87"/>
      <c r="CR327" s="87"/>
      <c r="CS327" s="87"/>
      <c r="CT327" s="87"/>
      <c r="CU327" s="87"/>
      <c r="CV327" s="87"/>
      <c r="CW327" s="87"/>
      <c r="CX327" s="87"/>
      <c r="CY327" s="87"/>
      <c r="CZ327" s="87"/>
      <c r="DA327" s="87"/>
      <c r="DB327" s="87"/>
      <c r="DC327" s="87"/>
      <c r="DD327" s="87"/>
      <c r="DE327" s="87"/>
      <c r="DF327" s="87"/>
      <c r="DG327" s="87"/>
      <c r="DH327" s="87"/>
      <c r="DI327" s="87"/>
      <c r="DJ327" s="87"/>
      <c r="DK327" s="87"/>
      <c r="DL327" s="87"/>
      <c r="DM327" s="87"/>
      <c r="DN327" s="87"/>
      <c r="DO327" s="87"/>
      <c r="DP327" s="87"/>
      <c r="DQ327" s="87"/>
      <c r="DR327" s="87"/>
      <c r="DS327" s="87"/>
      <c r="DT327" s="87"/>
      <c r="DU327" s="87"/>
      <c r="DV327" s="87"/>
      <c r="DW327" s="87"/>
      <c r="DX327" s="87"/>
      <c r="DY327" s="87"/>
      <c r="DZ327" s="87"/>
      <c r="EA327" s="87"/>
      <c r="EB327" s="87"/>
      <c r="EC327" s="87"/>
      <c r="ED327" s="87"/>
      <c r="EE327" s="87"/>
      <c r="EF327" s="87"/>
      <c r="EG327" s="87"/>
      <c r="EH327" s="87"/>
      <c r="EI327" s="87"/>
      <c r="EJ327" s="87"/>
      <c r="EK327" s="87"/>
      <c r="EL327" s="87"/>
      <c r="EM327" s="87"/>
      <c r="EN327" s="87"/>
      <c r="EO327" s="87"/>
      <c r="EP327" s="87"/>
      <c r="EQ327" s="87"/>
      <c r="ER327" s="87"/>
      <c r="ES327" s="87"/>
      <c r="ET327" s="87"/>
      <c r="EU327" s="87"/>
      <c r="EV327" s="87"/>
      <c r="EW327" s="87"/>
      <c r="EX327" s="87"/>
      <c r="EY327" s="87"/>
      <c r="EZ327" s="87"/>
      <c r="FA327" s="87"/>
      <c r="FB327" s="87"/>
      <c r="FC327" s="87"/>
      <c r="FD327" s="87"/>
      <c r="FE327" s="87"/>
      <c r="FF327" s="87"/>
      <c r="FG327" s="87"/>
      <c r="FH327" s="87"/>
      <c r="FI327" s="87"/>
      <c r="FJ327" s="87"/>
      <c r="FK327" s="87"/>
      <c r="FL327" s="87"/>
      <c r="FM327" s="87"/>
      <c r="FN327" s="87"/>
      <c r="FO327" s="87"/>
      <c r="FP327" s="87"/>
      <c r="FQ327" s="87"/>
      <c r="FR327" s="87"/>
      <c r="FS327" s="87"/>
      <c r="FT327" s="87"/>
      <c r="FU327" s="87"/>
      <c r="FV327" s="87"/>
      <c r="FW327" s="87"/>
      <c r="FX327" s="87"/>
      <c r="FY327" s="87"/>
      <c r="FZ327" s="87"/>
      <c r="GA327" s="87"/>
      <c r="GB327" s="87"/>
      <c r="GC327" s="87"/>
      <c r="GD327" s="87"/>
      <c r="GE327" s="87"/>
      <c r="GF327" s="87"/>
      <c r="GG327" s="87"/>
      <c r="GH327" s="87"/>
      <c r="GI327" s="87"/>
      <c r="GJ327" s="87"/>
      <c r="GK327" s="87"/>
      <c r="GL327" s="87"/>
      <c r="GM327" s="87"/>
      <c r="GN327" s="87"/>
      <c r="GO327" s="87"/>
      <c r="GP327" s="87"/>
      <c r="GQ327" s="87"/>
      <c r="GR327" s="87"/>
      <c r="GS327" s="87"/>
      <c r="GT327" s="87"/>
      <c r="GU327" s="87"/>
      <c r="GV327" s="87"/>
      <c r="GW327" s="87"/>
      <c r="GX327" s="87"/>
      <c r="GY327" s="87"/>
      <c r="GZ327" s="87"/>
      <c r="HA327" s="87"/>
      <c r="HB327" s="87"/>
      <c r="HC327" s="87"/>
      <c r="HD327" s="87"/>
      <c r="HE327" s="87"/>
      <c r="HF327" s="87"/>
      <c r="HG327" s="87"/>
      <c r="HH327" s="87"/>
      <c r="HI327" s="87"/>
      <c r="HJ327" s="87"/>
      <c r="HK327" s="87"/>
      <c r="HL327" s="87"/>
      <c r="HM327" s="87"/>
      <c r="HN327" s="87"/>
      <c r="HO327" s="87"/>
      <c r="HP327" s="87"/>
      <c r="HQ327" s="87"/>
      <c r="HR327" s="87"/>
      <c r="HS327" s="87"/>
      <c r="HT327" s="87"/>
      <c r="HU327" s="87"/>
      <c r="HV327" s="87"/>
      <c r="HW327" s="87"/>
      <c r="HX327" s="87"/>
      <c r="HY327" s="87"/>
      <c r="HZ327" s="87"/>
      <c r="IA327" s="87"/>
      <c r="IB327" s="87"/>
      <c r="IC327" s="87"/>
      <c r="ID327" s="87"/>
      <c r="IE327" s="87"/>
      <c r="IF327" s="87"/>
      <c r="IG327" s="87"/>
      <c r="IH327" s="87"/>
      <c r="II327" s="87"/>
      <c r="IJ327" s="87"/>
      <c r="IK327" s="87"/>
      <c r="IL327" s="87"/>
      <c r="IM327" s="87"/>
      <c r="IN327" s="87"/>
      <c r="IO327" s="87"/>
      <c r="IP327" s="87"/>
      <c r="IQ327" s="87"/>
      <c r="IR327" s="87"/>
      <c r="IS327" s="87"/>
      <c r="IT327" s="87"/>
      <c r="IU327" s="87"/>
      <c r="IV327" s="87"/>
      <c r="IW327" s="87"/>
      <c r="IX327" s="87"/>
      <c r="IY327" s="87"/>
      <c r="IZ327" s="87"/>
      <c r="JA327" s="87"/>
      <c r="JB327" s="87"/>
      <c r="JC327" s="87"/>
      <c r="JD327" s="87"/>
      <c r="JE327" s="87"/>
      <c r="JF327" s="87"/>
      <c r="JG327" s="87"/>
      <c r="JH327" s="87"/>
      <c r="JI327" s="87"/>
      <c r="JJ327" s="87"/>
      <c r="JK327" s="87"/>
      <c r="JL327" s="87"/>
      <c r="JM327" s="87"/>
      <c r="JN327" s="87"/>
      <c r="JO327" s="87"/>
      <c r="JP327" s="87"/>
      <c r="JQ327" s="87"/>
      <c r="JR327" s="87"/>
      <c r="JS327" s="87"/>
      <c r="JT327" s="87"/>
      <c r="JU327" s="87"/>
      <c r="JV327" s="87"/>
      <c r="JW327" s="87"/>
      <c r="JX327" s="87"/>
      <c r="JY327" s="87"/>
      <c r="JZ327" s="87"/>
      <c r="KA327" s="87"/>
      <c r="KB327" s="87"/>
      <c r="KC327" s="87"/>
      <c r="KD327" s="87"/>
      <c r="KE327" s="87"/>
      <c r="KF327" s="87"/>
      <c r="KG327" s="87"/>
      <c r="KH327" s="87"/>
      <c r="KI327" s="87"/>
      <c r="KJ327" s="87"/>
      <c r="KK327" s="87"/>
      <c r="KL327" s="87"/>
      <c r="KM327" s="87"/>
      <c r="KN327" s="87"/>
      <c r="KO327" s="87"/>
      <c r="KP327" s="87"/>
      <c r="KQ327" s="87"/>
      <c r="KR327" s="87"/>
      <c r="KS327" s="87"/>
      <c r="KT327" s="87"/>
      <c r="KU327" s="87"/>
      <c r="KV327" s="87"/>
      <c r="KW327" s="87"/>
      <c r="KX327" s="87"/>
      <c r="KY327" s="87"/>
      <c r="KZ327" s="87"/>
      <c r="LA327" s="87"/>
      <c r="LB327" s="87"/>
      <c r="LC327" s="87"/>
      <c r="LD327" s="87"/>
      <c r="LE327" s="87"/>
      <c r="LF327" s="87"/>
      <c r="LG327" s="87"/>
      <c r="LH327" s="87"/>
      <c r="LI327" s="87"/>
      <c r="LJ327" s="87"/>
      <c r="LK327" s="87"/>
      <c r="LL327" s="87"/>
      <c r="LM327" s="87"/>
      <c r="LN327" s="87"/>
      <c r="LO327" s="87"/>
      <c r="LP327" s="87"/>
      <c r="LQ327" s="87"/>
      <c r="LR327" s="87"/>
      <c r="LS327" s="87"/>
      <c r="LT327" s="87"/>
      <c r="LU327" s="87"/>
      <c r="LV327" s="87"/>
      <c r="LW327" s="87"/>
      <c r="LX327" s="87"/>
      <c r="LY327" s="87"/>
      <c r="LZ327" s="87"/>
      <c r="MA327" s="87"/>
      <c r="MB327" s="87"/>
      <c r="MC327" s="87"/>
      <c r="MD327" s="87"/>
      <c r="ME327" s="87"/>
      <c r="MF327" s="87"/>
      <c r="MG327" s="87"/>
      <c r="MH327" s="87"/>
      <c r="MI327" s="87"/>
      <c r="MJ327" s="87"/>
      <c r="MK327" s="87"/>
      <c r="ML327" s="87"/>
      <c r="MM327" s="87"/>
      <c r="MN327" s="87"/>
      <c r="MO327" s="87"/>
      <c r="MP327" s="87"/>
      <c r="MQ327" s="87"/>
      <c r="MR327" s="87"/>
      <c r="MS327" s="87"/>
      <c r="MT327" s="87"/>
      <c r="MU327" s="87"/>
      <c r="MV327" s="87"/>
      <c r="MW327" s="87"/>
      <c r="MX327" s="87"/>
      <c r="MY327" s="87"/>
      <c r="MZ327" s="87"/>
      <c r="NA327" s="87"/>
      <c r="NB327" s="87"/>
      <c r="NC327" s="87"/>
      <c r="ND327" s="87"/>
      <c r="NE327" s="87"/>
      <c r="NF327" s="87"/>
      <c r="NG327" s="87"/>
      <c r="NH327" s="87"/>
      <c r="NI327" s="87"/>
      <c r="NJ327" s="87"/>
      <c r="NK327" s="87"/>
      <c r="NL327" s="87"/>
      <c r="NM327" s="87"/>
      <c r="NN327" s="87"/>
      <c r="NO327" s="87"/>
      <c r="NP327" s="87"/>
      <c r="NQ327" s="87"/>
      <c r="NR327" s="87"/>
      <c r="NS327" s="87"/>
      <c r="NT327" s="87"/>
      <c r="NU327" s="87"/>
      <c r="NV327" s="87"/>
      <c r="NW327" s="87"/>
      <c r="NX327" s="87"/>
      <c r="NY327" s="87"/>
      <c r="NZ327" s="87"/>
      <c r="OA327" s="87"/>
      <c r="OB327" s="87"/>
      <c r="OC327" s="87"/>
      <c r="OD327" s="87"/>
      <c r="OE327" s="87"/>
      <c r="OF327" s="87"/>
      <c r="OG327" s="87"/>
      <c r="OH327" s="87"/>
      <c r="OI327" s="87"/>
      <c r="OJ327" s="87"/>
      <c r="OK327" s="87"/>
      <c r="OL327" s="87"/>
      <c r="OM327" s="87"/>
      <c r="ON327" s="87"/>
      <c r="OO327" s="87"/>
      <c r="OP327" s="87"/>
      <c r="OQ327" s="87"/>
      <c r="OR327" s="87"/>
      <c r="OS327" s="87"/>
      <c r="OT327" s="87"/>
      <c r="OU327" s="87"/>
      <c r="OV327" s="87"/>
      <c r="OW327" s="87"/>
      <c r="OX327" s="87"/>
      <c r="OY327" s="87"/>
      <c r="OZ327" s="87"/>
      <c r="PA327" s="87"/>
      <c r="PB327" s="87"/>
      <c r="PC327" s="87"/>
      <c r="PD327" s="87"/>
      <c r="PE327" s="87"/>
      <c r="PF327" s="87"/>
      <c r="PG327" s="87"/>
      <c r="PH327" s="87"/>
      <c r="PI327" s="87"/>
      <c r="PJ327" s="87"/>
      <c r="PK327" s="87"/>
      <c r="PL327" s="87"/>
      <c r="PM327" s="87"/>
      <c r="PN327" s="87"/>
      <c r="PO327" s="87"/>
      <c r="PP327" s="87"/>
      <c r="PQ327" s="87"/>
      <c r="PR327" s="87"/>
      <c r="PS327" s="87"/>
      <c r="PT327" s="87"/>
      <c r="PU327" s="87"/>
      <c r="PV327" s="87"/>
      <c r="PW327" s="87"/>
      <c r="PX327" s="87"/>
      <c r="PY327" s="87"/>
      <c r="PZ327" s="87"/>
      <c r="QA327" s="87"/>
      <c r="QB327" s="87"/>
      <c r="QC327" s="87"/>
      <c r="QD327" s="87"/>
      <c r="QE327" s="87"/>
      <c r="QF327" s="87"/>
      <c r="QG327" s="87"/>
      <c r="QH327" s="87"/>
      <c r="QI327" s="87"/>
      <c r="QJ327" s="87"/>
      <c r="QK327" s="87"/>
      <c r="QL327" s="87"/>
      <c r="QM327" s="87"/>
      <c r="QN327" s="87"/>
      <c r="QO327" s="87"/>
      <c r="QP327" s="87"/>
      <c r="QQ327" s="87"/>
      <c r="QR327" s="87"/>
      <c r="QS327" s="87"/>
      <c r="QT327" s="87"/>
      <c r="QU327" s="87"/>
      <c r="QV327" s="87"/>
      <c r="QW327" s="87"/>
      <c r="QX327" s="87"/>
      <c r="QY327" s="87"/>
      <c r="QZ327" s="87"/>
      <c r="RA327" s="87"/>
      <c r="RB327" s="87"/>
      <c r="RC327" s="87"/>
      <c r="RD327" s="87"/>
      <c r="RE327" s="87"/>
      <c r="RF327" s="87"/>
      <c r="RG327" s="87"/>
      <c r="RH327" s="87"/>
      <c r="RI327" s="87"/>
      <c r="RJ327" s="87"/>
      <c r="RK327" s="87"/>
      <c r="RL327" s="87"/>
      <c r="RM327" s="87"/>
      <c r="RN327" s="87"/>
      <c r="RO327" s="87"/>
      <c r="RP327" s="87"/>
      <c r="RQ327" s="87"/>
      <c r="RR327" s="87"/>
      <c r="RS327" s="87"/>
      <c r="RT327" s="87"/>
      <c r="RU327" s="87"/>
      <c r="RV327" s="87"/>
      <c r="RW327" s="87"/>
      <c r="RX327" s="87"/>
      <c r="RY327" s="87"/>
      <c r="RZ327" s="87"/>
      <c r="SA327" s="87"/>
      <c r="SB327" s="87"/>
      <c r="SC327" s="87"/>
      <c r="SD327" s="87"/>
      <c r="SE327" s="87"/>
      <c r="SF327" s="87"/>
      <c r="SG327" s="87"/>
      <c r="SH327" s="87"/>
      <c r="SI327" s="87"/>
      <c r="SJ327" s="87"/>
      <c r="SK327" s="87"/>
      <c r="SL327" s="87"/>
      <c r="SM327" s="87"/>
      <c r="SN327" s="87"/>
      <c r="SO327" s="87"/>
      <c r="SP327" s="87"/>
      <c r="SQ327" s="87"/>
      <c r="SR327" s="87"/>
      <c r="SS327" s="87"/>
      <c r="ST327" s="87"/>
      <c r="SU327" s="87"/>
      <c r="SV327" s="87"/>
      <c r="SW327" s="87"/>
      <c r="SX327" s="87"/>
      <c r="SY327" s="87"/>
      <c r="SZ327" s="87"/>
      <c r="TA327" s="87"/>
      <c r="TB327" s="87"/>
      <c r="TC327" s="87"/>
      <c r="TD327" s="87"/>
      <c r="TE327" s="87"/>
      <c r="TF327" s="87"/>
      <c r="TG327" s="87"/>
      <c r="TH327" s="87"/>
      <c r="TI327" s="87"/>
      <c r="TJ327" s="87"/>
      <c r="TK327" s="87"/>
      <c r="TL327" s="87"/>
      <c r="TM327" s="87"/>
      <c r="TN327" s="87"/>
      <c r="TO327" s="87"/>
      <c r="TP327" s="87"/>
      <c r="TQ327" s="87"/>
      <c r="TR327" s="87"/>
      <c r="TS327" s="87"/>
      <c r="TT327" s="87"/>
      <c r="TU327" s="87"/>
      <c r="TV327" s="87"/>
      <c r="TW327" s="87"/>
      <c r="TX327" s="87"/>
      <c r="TY327" s="87"/>
      <c r="TZ327" s="87"/>
      <c r="UA327" s="87"/>
      <c r="UB327" s="87"/>
      <c r="UC327" s="87"/>
      <c r="UD327" s="87"/>
      <c r="UE327" s="87"/>
      <c r="UF327" s="87"/>
      <c r="UG327" s="87"/>
      <c r="UH327" s="87"/>
      <c r="UI327" s="87"/>
      <c r="UJ327" s="87"/>
      <c r="UK327" s="87"/>
      <c r="UL327" s="87"/>
      <c r="UM327" s="87"/>
      <c r="UN327" s="87"/>
      <c r="UO327" s="87"/>
      <c r="UP327" s="87"/>
      <c r="UQ327" s="87"/>
      <c r="UR327" s="87"/>
      <c r="US327" s="87"/>
      <c r="UT327" s="87"/>
      <c r="UU327" s="87"/>
      <c r="UV327" s="87"/>
      <c r="UW327" s="87"/>
      <c r="UX327" s="87"/>
      <c r="UY327" s="87"/>
      <c r="UZ327" s="87"/>
      <c r="VA327" s="87"/>
      <c r="VB327" s="87"/>
      <c r="VC327" s="87"/>
      <c r="VD327" s="87"/>
      <c r="VE327" s="87"/>
      <c r="VF327" s="87"/>
      <c r="VG327" s="87"/>
      <c r="VH327" s="87"/>
      <c r="VI327" s="87"/>
      <c r="VJ327" s="87"/>
      <c r="VK327" s="87"/>
      <c r="VL327" s="87"/>
      <c r="VM327" s="87"/>
      <c r="VN327" s="87"/>
      <c r="VO327" s="87"/>
      <c r="VP327" s="87"/>
      <c r="VQ327" s="87"/>
      <c r="VR327" s="87"/>
      <c r="VS327" s="87"/>
      <c r="VT327" s="87"/>
      <c r="VU327" s="87"/>
      <c r="VV327" s="87"/>
      <c r="VW327" s="87"/>
      <c r="VX327" s="87"/>
      <c r="VY327" s="87"/>
      <c r="VZ327" s="87"/>
      <c r="WA327" s="87"/>
      <c r="WB327" s="87"/>
      <c r="WC327" s="87"/>
      <c r="WD327" s="87"/>
      <c r="WE327" s="87"/>
      <c r="WF327" s="87"/>
      <c r="WG327" s="87"/>
      <c r="WH327" s="87"/>
      <c r="WI327" s="87"/>
      <c r="WJ327" s="87"/>
      <c r="WK327" s="87"/>
      <c r="WL327" s="87"/>
      <c r="WM327" s="87"/>
      <c r="WN327" s="87"/>
      <c r="WO327" s="87"/>
      <c r="WP327" s="87"/>
      <c r="WQ327" s="87"/>
      <c r="WR327" s="87"/>
      <c r="WS327" s="87"/>
      <c r="WT327" s="87"/>
      <c r="WU327" s="87"/>
      <c r="WV327" s="87"/>
      <c r="WW327" s="87"/>
      <c r="WX327" s="87"/>
      <c r="WY327" s="87"/>
      <c r="WZ327" s="87"/>
      <c r="XA327" s="87"/>
      <c r="XB327" s="87"/>
      <c r="XC327" s="87"/>
      <c r="XD327" s="87"/>
      <c r="XE327" s="87"/>
      <c r="XF327" s="87"/>
      <c r="XG327" s="87"/>
      <c r="XH327" s="87"/>
      <c r="XI327" s="87"/>
      <c r="XJ327" s="87"/>
      <c r="XK327" s="87"/>
      <c r="XL327" s="87"/>
      <c r="XM327" s="87"/>
      <c r="XN327" s="87"/>
      <c r="XO327" s="87"/>
      <c r="XP327" s="87"/>
      <c r="XQ327" s="87"/>
      <c r="XR327" s="87"/>
      <c r="XS327" s="87"/>
      <c r="XT327" s="87"/>
      <c r="XU327" s="87"/>
      <c r="XV327" s="87"/>
      <c r="XW327" s="87"/>
      <c r="XX327" s="87"/>
      <c r="XY327" s="87"/>
      <c r="XZ327" s="87"/>
      <c r="YA327" s="87"/>
      <c r="YB327" s="87"/>
      <c r="YC327" s="87"/>
      <c r="YD327" s="87"/>
      <c r="YE327" s="87"/>
      <c r="YF327" s="87"/>
      <c r="YG327" s="87"/>
      <c r="YH327" s="87"/>
      <c r="YI327" s="87"/>
      <c r="YJ327" s="87"/>
      <c r="YK327" s="87"/>
      <c r="YL327" s="87"/>
      <c r="YM327" s="87"/>
      <c r="YN327" s="87"/>
      <c r="YO327" s="87"/>
      <c r="YP327" s="87"/>
      <c r="YQ327" s="87"/>
      <c r="YR327" s="87"/>
      <c r="YS327" s="87"/>
      <c r="YT327" s="87"/>
      <c r="YU327" s="87"/>
      <c r="YV327" s="87"/>
      <c r="YW327" s="87"/>
      <c r="YX327" s="87"/>
      <c r="YY327" s="87"/>
      <c r="YZ327" s="87"/>
      <c r="ZA327" s="87"/>
      <c r="ZB327" s="87"/>
      <c r="ZC327" s="87"/>
      <c r="ZD327" s="87"/>
      <c r="ZE327" s="87"/>
      <c r="ZF327" s="87"/>
      <c r="ZG327" s="87"/>
      <c r="ZH327" s="87"/>
      <c r="ZI327" s="87"/>
      <c r="ZJ327" s="87"/>
      <c r="ZK327" s="87"/>
      <c r="ZL327" s="87"/>
      <c r="ZM327" s="87"/>
      <c r="ZN327" s="87"/>
      <c r="ZO327" s="87"/>
      <c r="ZP327" s="87"/>
      <c r="ZQ327" s="87"/>
      <c r="ZR327" s="87"/>
      <c r="ZS327" s="87"/>
      <c r="ZT327" s="87"/>
      <c r="ZU327" s="87"/>
      <c r="ZV327" s="87"/>
      <c r="ZW327" s="87"/>
      <c r="ZX327" s="87"/>
      <c r="ZY327" s="87"/>
      <c r="ZZ327" s="87"/>
      <c r="AAA327" s="87"/>
      <c r="AAB327" s="87"/>
      <c r="AAC327" s="87"/>
      <c r="AAD327" s="87"/>
      <c r="AAE327" s="87"/>
      <c r="AAF327" s="87"/>
      <c r="AAG327" s="87"/>
      <c r="AAH327" s="87"/>
      <c r="AAI327" s="87"/>
      <c r="AAJ327" s="87"/>
      <c r="AAK327" s="87"/>
      <c r="AAL327" s="87"/>
      <c r="AAM327" s="87"/>
      <c r="AAN327" s="87"/>
      <c r="AAO327" s="87"/>
      <c r="AAP327" s="87"/>
      <c r="AAQ327" s="87"/>
      <c r="AAR327" s="87"/>
      <c r="AAS327" s="87"/>
      <c r="AAT327" s="87"/>
      <c r="AAU327" s="87"/>
      <c r="AAV327" s="87"/>
      <c r="AAW327" s="87"/>
      <c r="AAX327" s="87"/>
      <c r="AAY327" s="87"/>
      <c r="AAZ327" s="87"/>
      <c r="ABA327" s="87"/>
      <c r="ABB327" s="87"/>
      <c r="ABC327" s="87"/>
      <c r="ABD327" s="87"/>
      <c r="ABE327" s="87"/>
      <c r="ABF327" s="87"/>
      <c r="ABG327" s="87"/>
      <c r="ABH327" s="87"/>
      <c r="ABI327" s="87"/>
      <c r="ABJ327" s="87"/>
      <c r="ABK327" s="87"/>
      <c r="ABL327" s="87"/>
      <c r="ABM327" s="87"/>
      <c r="ABN327" s="87"/>
      <c r="ABO327" s="87"/>
      <c r="ABP327" s="87"/>
      <c r="ABQ327" s="87"/>
      <c r="ABR327" s="87"/>
      <c r="ABS327" s="87"/>
      <c r="ABT327" s="87"/>
      <c r="ABU327" s="87"/>
      <c r="ABV327" s="87"/>
      <c r="ABW327" s="87"/>
      <c r="ABX327" s="87"/>
      <c r="ABY327" s="87"/>
      <c r="ABZ327" s="87"/>
      <c r="ACA327" s="87"/>
      <c r="ACB327" s="87"/>
      <c r="ACC327" s="87"/>
      <c r="ACD327" s="87"/>
      <c r="ACE327" s="87"/>
      <c r="ACF327" s="87"/>
      <c r="ACG327" s="87"/>
      <c r="ACH327" s="87"/>
      <c r="ACI327" s="87"/>
      <c r="ACJ327" s="87"/>
      <c r="ACK327" s="87"/>
      <c r="ACL327" s="87"/>
      <c r="ACM327" s="87"/>
      <c r="ACN327" s="87"/>
      <c r="ACO327" s="87"/>
      <c r="ACP327" s="87"/>
      <c r="ACQ327" s="87"/>
      <c r="ACR327" s="87"/>
      <c r="ACS327" s="87"/>
      <c r="ACT327" s="87"/>
      <c r="ACU327" s="87"/>
      <c r="ACV327" s="87"/>
      <c r="ACW327" s="87"/>
      <c r="ACX327" s="87"/>
      <c r="ACY327" s="87"/>
      <c r="ACZ327" s="87"/>
      <c r="ADA327" s="87"/>
      <c r="ADB327" s="87"/>
      <c r="ADC327" s="87"/>
      <c r="ADD327" s="87"/>
      <c r="ADE327" s="87"/>
      <c r="ADF327" s="87"/>
      <c r="ADG327" s="87"/>
      <c r="ADH327" s="87"/>
      <c r="ADI327" s="87"/>
      <c r="ADJ327" s="87"/>
      <c r="ADK327" s="87"/>
      <c r="ADL327" s="87"/>
      <c r="ADM327" s="87"/>
      <c r="ADN327" s="87"/>
      <c r="ADO327" s="87"/>
      <c r="ADP327" s="87"/>
      <c r="ADQ327" s="87"/>
      <c r="ADR327" s="87"/>
      <c r="ADS327" s="87"/>
      <c r="ADT327" s="87"/>
      <c r="ADU327" s="87"/>
      <c r="ADV327" s="87"/>
      <c r="ADW327" s="87"/>
      <c r="ADX327" s="87"/>
      <c r="ADY327" s="87"/>
      <c r="ADZ327" s="87"/>
      <c r="AEA327" s="87"/>
      <c r="AEB327" s="87"/>
      <c r="AEC327" s="87"/>
      <c r="AED327" s="87"/>
      <c r="AEE327" s="87"/>
      <c r="AEF327" s="87"/>
      <c r="AEG327" s="87"/>
      <c r="AEH327" s="87"/>
      <c r="AEI327" s="87"/>
      <c r="AEJ327" s="87"/>
      <c r="AEK327" s="87"/>
      <c r="AEL327" s="87"/>
      <c r="AEM327" s="87"/>
      <c r="AEN327" s="87"/>
      <c r="AEO327" s="87"/>
      <c r="AEP327" s="87"/>
      <c r="AEQ327" s="87"/>
      <c r="AER327" s="87"/>
      <c r="AES327" s="87"/>
      <c r="AET327" s="87"/>
      <c r="AEU327" s="87"/>
      <c r="AEV327" s="87"/>
      <c r="AEW327" s="87"/>
      <c r="AEX327" s="87"/>
      <c r="AEY327" s="87"/>
      <c r="AEZ327" s="87"/>
      <c r="AFA327" s="87"/>
      <c r="AFB327" s="87"/>
      <c r="AFC327" s="87"/>
      <c r="AFD327" s="87"/>
      <c r="AFE327" s="87"/>
      <c r="AFF327" s="87"/>
      <c r="AFG327" s="87"/>
      <c r="AFH327" s="87"/>
      <c r="AFI327" s="87"/>
      <c r="AFJ327" s="87"/>
      <c r="AFK327" s="87"/>
      <c r="AFL327" s="87"/>
      <c r="AFM327" s="87"/>
      <c r="AFN327" s="87"/>
      <c r="AFO327" s="87"/>
      <c r="AFP327" s="87"/>
      <c r="AFQ327" s="87"/>
      <c r="AFR327" s="87"/>
      <c r="AFS327" s="87"/>
      <c r="AFT327" s="87"/>
      <c r="AFU327" s="87"/>
      <c r="AFV327" s="87"/>
      <c r="AFW327" s="87"/>
      <c r="AFX327" s="87"/>
      <c r="AFY327" s="87"/>
      <c r="AFZ327" s="87"/>
      <c r="AGA327" s="87"/>
      <c r="AGB327" s="87"/>
      <c r="AGC327" s="87"/>
      <c r="AGD327" s="87"/>
      <c r="AGE327" s="87"/>
      <c r="AGF327" s="87"/>
      <c r="AGG327" s="87"/>
      <c r="AGH327" s="87"/>
      <c r="AGI327" s="87"/>
      <c r="AGJ327" s="87"/>
      <c r="AGK327" s="87"/>
      <c r="AGL327" s="87"/>
      <c r="AGM327" s="87"/>
      <c r="AGN327" s="87"/>
      <c r="AGO327" s="87"/>
      <c r="AGP327" s="87"/>
      <c r="AGQ327" s="87"/>
      <c r="AGR327" s="87"/>
      <c r="AGS327" s="87"/>
      <c r="AGT327" s="87"/>
      <c r="AGU327" s="87"/>
      <c r="AGV327" s="87"/>
      <c r="AGW327" s="87"/>
      <c r="AGX327" s="87"/>
      <c r="AGY327" s="87"/>
      <c r="AGZ327" s="87"/>
      <c r="AHA327" s="87"/>
      <c r="AHB327" s="87"/>
      <c r="AHC327" s="87"/>
      <c r="AHD327" s="87"/>
      <c r="AHE327" s="87"/>
      <c r="AHF327" s="87"/>
      <c r="AHG327" s="87"/>
      <c r="AHH327" s="87"/>
      <c r="AHI327" s="87"/>
      <c r="AHJ327" s="87"/>
      <c r="AHK327" s="87"/>
      <c r="AHL327" s="87"/>
      <c r="AHM327" s="87"/>
      <c r="AHN327" s="87"/>
      <c r="AHO327" s="87"/>
      <c r="AHP327" s="87"/>
      <c r="AHQ327" s="87"/>
      <c r="AHR327" s="87"/>
      <c r="AHS327" s="87"/>
      <c r="AHT327" s="87"/>
      <c r="AHU327" s="87"/>
      <c r="AHV327" s="87"/>
      <c r="AHW327" s="87"/>
      <c r="AHX327" s="87"/>
      <c r="AHY327" s="87"/>
      <c r="AHZ327" s="87"/>
      <c r="AIA327" s="87"/>
      <c r="AIB327" s="87"/>
      <c r="AIC327" s="87"/>
      <c r="AID327" s="87"/>
      <c r="AIE327" s="87"/>
      <c r="AIF327" s="87"/>
      <c r="AIG327" s="87"/>
      <c r="AIH327" s="87"/>
      <c r="AII327" s="87"/>
      <c r="AIJ327" s="87"/>
      <c r="AIK327" s="87"/>
      <c r="AIL327" s="87"/>
      <c r="AIM327" s="87"/>
      <c r="AIN327" s="87"/>
      <c r="AIO327" s="87"/>
      <c r="AIP327" s="87"/>
      <c r="AIQ327" s="87"/>
      <c r="AIR327" s="87"/>
      <c r="AIS327" s="87"/>
      <c r="AIT327" s="87"/>
      <c r="AIU327" s="87"/>
      <c r="AIV327" s="87"/>
      <c r="AIW327" s="87"/>
      <c r="AIX327" s="87"/>
      <c r="AIY327" s="87"/>
      <c r="AIZ327" s="87"/>
      <c r="AJA327" s="87"/>
      <c r="AJB327" s="87"/>
      <c r="AJC327" s="87"/>
      <c r="AJD327" s="87"/>
      <c r="AJE327" s="87"/>
      <c r="AJF327" s="87"/>
      <c r="AJG327" s="87"/>
      <c r="AJH327" s="87"/>
      <c r="AJI327" s="87"/>
      <c r="AJJ327" s="87"/>
      <c r="AJK327" s="87"/>
      <c r="AJL327" s="87"/>
      <c r="AJM327" s="87"/>
      <c r="AJN327" s="87"/>
      <c r="AJO327" s="87"/>
      <c r="AJP327" s="87"/>
      <c r="AJQ327" s="87"/>
      <c r="AJR327" s="87"/>
      <c r="AJS327" s="87"/>
      <c r="AJT327" s="87"/>
      <c r="AJU327" s="87"/>
      <c r="AJV327" s="87"/>
      <c r="AJW327" s="87"/>
      <c r="AJX327" s="87"/>
      <c r="AJY327" s="87"/>
      <c r="AJZ327" s="87"/>
      <c r="AKA327" s="87"/>
      <c r="AKB327" s="87"/>
      <c r="AKC327" s="87"/>
      <c r="AKD327" s="87"/>
      <c r="AKE327" s="87"/>
      <c r="AKF327" s="87"/>
      <c r="AKG327" s="87"/>
      <c r="AKH327" s="87"/>
      <c r="AKI327" s="87"/>
      <c r="AKJ327" s="87"/>
      <c r="AKK327" s="87"/>
      <c r="AKL327" s="87"/>
      <c r="AKM327" s="87"/>
      <c r="AKN327" s="87"/>
      <c r="AKO327" s="87"/>
      <c r="AKP327" s="87"/>
      <c r="AKQ327" s="87"/>
      <c r="AKR327" s="87"/>
      <c r="AKS327" s="87"/>
      <c r="AKT327" s="87"/>
      <c r="AKU327" s="87"/>
      <c r="AKV327" s="87"/>
      <c r="AKW327" s="87"/>
      <c r="AKX327" s="87"/>
      <c r="AKY327" s="87"/>
      <c r="AKZ327" s="87"/>
      <c r="ALA327" s="87"/>
      <c r="ALB327" s="87"/>
      <c r="ALC327" s="87"/>
      <c r="ALD327" s="87"/>
      <c r="ALE327" s="87"/>
      <c r="ALF327" s="87"/>
      <c r="ALG327" s="87"/>
      <c r="ALH327" s="87"/>
      <c r="ALI327" s="87"/>
      <c r="ALJ327" s="87"/>
      <c r="ALK327" s="87"/>
      <c r="ALL327" s="87"/>
      <c r="ALM327" s="87"/>
      <c r="ALN327" s="87"/>
      <c r="ALO327" s="87"/>
      <c r="ALP327" s="87"/>
      <c r="ALQ327" s="87"/>
      <c r="ALR327" s="87"/>
      <c r="ALS327" s="87"/>
      <c r="ALT327" s="87"/>
      <c r="ALU327" s="87"/>
      <c r="ALV327" s="87"/>
      <c r="ALW327" s="87"/>
      <c r="ALX327" s="87"/>
      <c r="ALY327" s="87"/>
      <c r="ALZ327" s="87"/>
      <c r="AMA327" s="87"/>
      <c r="AMB327" s="87"/>
      <c r="AMC327" s="87"/>
      <c r="AMD327" s="87"/>
      <c r="AME327" s="87"/>
      <c r="AMF327" s="87"/>
      <c r="AMG327" s="87"/>
      <c r="AMH327" s="87"/>
      <c r="AMI327" s="87"/>
      <c r="AMJ327" s="87"/>
    </row>
    <row r="328" spans="1:1024" ht="64.5" hidden="1" customHeight="1">
      <c r="A328" s="83">
        <v>100</v>
      </c>
      <c r="B328" s="72">
        <v>12300</v>
      </c>
      <c r="C328" s="72" t="s">
        <v>425</v>
      </c>
      <c r="D328" s="27" t="s">
        <v>426</v>
      </c>
      <c r="E328" s="7" t="s">
        <v>609</v>
      </c>
      <c r="F328" s="23">
        <f>КВОТА!C290</f>
        <v>56</v>
      </c>
      <c r="G328" s="23">
        <f>КВОТА!D290</f>
        <v>53</v>
      </c>
      <c r="H328" s="23">
        <f>КВОТА!I290</f>
        <v>1</v>
      </c>
      <c r="I328" s="72">
        <f>КВОТА!F290</f>
        <v>1</v>
      </c>
      <c r="J328" s="23">
        <f>КВОТА!G290</f>
        <v>0</v>
      </c>
      <c r="K328" s="23">
        <f>КВОТА!J290</f>
        <v>1</v>
      </c>
      <c r="L328" s="72">
        <v>0</v>
      </c>
      <c r="M328" s="23">
        <f>КВОТА!O290</f>
        <v>0</v>
      </c>
      <c r="N328" s="72">
        <v>0</v>
      </c>
      <c r="O328" s="72">
        <v>0</v>
      </c>
      <c r="P328" s="72">
        <v>0</v>
      </c>
      <c r="Q328" s="19" t="s">
        <v>510</v>
      </c>
      <c r="R328" s="72" t="s">
        <v>505</v>
      </c>
    </row>
    <row r="329" spans="1:1024" ht="64.5" hidden="1" customHeight="1">
      <c r="A329" s="83">
        <v>101</v>
      </c>
      <c r="B329" s="72">
        <v>12300</v>
      </c>
      <c r="C329" s="72" t="s">
        <v>427</v>
      </c>
      <c r="D329" s="27" t="s">
        <v>428</v>
      </c>
      <c r="E329" s="7" t="s">
        <v>655</v>
      </c>
      <c r="F329" s="23">
        <f>КВОТА!C125</f>
        <v>593</v>
      </c>
      <c r="G329" s="23">
        <f>КВОТА!D125</f>
        <v>593</v>
      </c>
      <c r="H329" s="23">
        <f>КВОТА!I125</f>
        <v>22</v>
      </c>
      <c r="I329" s="72">
        <f>КВОТА!F125</f>
        <v>17</v>
      </c>
      <c r="J329" s="23">
        <f>КВОТА!G125</f>
        <v>2</v>
      </c>
      <c r="K329" s="23">
        <f>КВОТА!J125</f>
        <v>17</v>
      </c>
      <c r="L329" s="72">
        <f>SUBTOTAL(9,КВОТА!K125)</f>
        <v>2</v>
      </c>
      <c r="M329" s="23">
        <f>КВОТА!O125</f>
        <v>0</v>
      </c>
      <c r="N329" s="72">
        <f>SUBTOTAL(9,КВОТА!P125)</f>
        <v>0</v>
      </c>
      <c r="O329" s="72">
        <v>0</v>
      </c>
      <c r="P329" s="72">
        <v>0</v>
      </c>
      <c r="Q329" s="19" t="s">
        <v>510</v>
      </c>
      <c r="R329" s="72" t="s">
        <v>505</v>
      </c>
    </row>
    <row r="330" spans="1:1024" ht="64.5" hidden="1" customHeight="1">
      <c r="A330" s="83">
        <v>102</v>
      </c>
      <c r="B330" s="72">
        <v>12300</v>
      </c>
      <c r="C330" s="72" t="s">
        <v>518</v>
      </c>
      <c r="D330" s="27" t="s">
        <v>429</v>
      </c>
      <c r="E330" s="7" t="s">
        <v>656</v>
      </c>
      <c r="F330" s="23">
        <f>КВОТА!C126</f>
        <v>391</v>
      </c>
      <c r="G330" s="23">
        <f>КВОТА!D126</f>
        <v>391</v>
      </c>
      <c r="H330" s="23">
        <f>КВОТА!I126</f>
        <v>14</v>
      </c>
      <c r="I330" s="72">
        <f>КВОТА!F126</f>
        <v>11</v>
      </c>
      <c r="J330" s="23">
        <f>КВОТА!G126</f>
        <v>1</v>
      </c>
      <c r="K330" s="23">
        <f>КВОТА!J126</f>
        <v>11</v>
      </c>
      <c r="L330" s="72">
        <f>SUBTOTAL(9,КВОТА!K126)</f>
        <v>1</v>
      </c>
      <c r="M330" s="23">
        <f>КВОТА!O126</f>
        <v>0</v>
      </c>
      <c r="N330" s="72">
        <f>SUBTOTAL(9,КВОТА!P126)</f>
        <v>0</v>
      </c>
      <c r="O330" s="72">
        <v>0</v>
      </c>
      <c r="P330" s="72">
        <v>0</v>
      </c>
      <c r="Q330" s="19" t="s">
        <v>510</v>
      </c>
      <c r="R330" s="72" t="s">
        <v>505</v>
      </c>
    </row>
    <row r="331" spans="1:1024" ht="64.5" hidden="1" customHeight="1">
      <c r="A331" s="83">
        <v>103</v>
      </c>
      <c r="B331" s="72">
        <v>12300</v>
      </c>
      <c r="C331" s="72" t="s">
        <v>430</v>
      </c>
      <c r="D331" s="27" t="s">
        <v>431</v>
      </c>
      <c r="E331" s="7" t="s">
        <v>657</v>
      </c>
      <c r="F331" s="23">
        <f>КВОТА!C127</f>
        <v>107</v>
      </c>
      <c r="G331" s="23">
        <f>КВОТА!D127</f>
        <v>99</v>
      </c>
      <c r="H331" s="23">
        <f>КВОТА!I127</f>
        <v>4</v>
      </c>
      <c r="I331" s="72">
        <f>КВОТА!F127</f>
        <v>3</v>
      </c>
      <c r="J331" s="23">
        <f>КВОТА!G127</f>
        <v>0</v>
      </c>
      <c r="K331" s="23">
        <f>КВОТА!J127</f>
        <v>3</v>
      </c>
      <c r="L331" s="72">
        <v>0</v>
      </c>
      <c r="M331" s="23">
        <f>КВОТА!O127</f>
        <v>0</v>
      </c>
      <c r="N331" s="72">
        <v>0</v>
      </c>
      <c r="O331" s="72">
        <v>0</v>
      </c>
      <c r="P331" s="72">
        <v>0</v>
      </c>
      <c r="Q331" s="19" t="s">
        <v>510</v>
      </c>
      <c r="R331" s="72" t="s">
        <v>505</v>
      </c>
    </row>
    <row r="332" spans="1:1024" ht="64.5" hidden="1" customHeight="1">
      <c r="A332" s="83">
        <v>104</v>
      </c>
      <c r="B332" s="72">
        <v>12300</v>
      </c>
      <c r="C332" s="72" t="s">
        <v>421</v>
      </c>
      <c r="D332" s="27" t="s">
        <v>432</v>
      </c>
      <c r="E332" s="7" t="s">
        <v>658</v>
      </c>
      <c r="F332" s="23">
        <f>КВОТА!C132</f>
        <v>105</v>
      </c>
      <c r="G332" s="23">
        <f>КВОТА!D132</f>
        <v>105</v>
      </c>
      <c r="H332" s="23">
        <f>SUM(КВОТА!I132)</f>
        <v>9</v>
      </c>
      <c r="I332" s="72">
        <f>КВОТА!F132</f>
        <v>3</v>
      </c>
      <c r="J332" s="23">
        <f>КВОТА!G132</f>
        <v>0</v>
      </c>
      <c r="K332" s="23">
        <f>КВОТА!J132</f>
        <v>3</v>
      </c>
      <c r="L332" s="72">
        <v>0</v>
      </c>
      <c r="M332" s="23">
        <f>КВОТА!O132</f>
        <v>0</v>
      </c>
      <c r="N332" s="72">
        <v>0</v>
      </c>
      <c r="O332" s="72">
        <v>0</v>
      </c>
      <c r="P332" s="72">
        <v>0</v>
      </c>
      <c r="Q332" s="19" t="s">
        <v>510</v>
      </c>
      <c r="R332" s="72" t="s">
        <v>505</v>
      </c>
    </row>
    <row r="333" spans="1:1024" ht="64.5" hidden="1" customHeight="1">
      <c r="A333" s="83">
        <v>105</v>
      </c>
      <c r="B333" s="72">
        <v>12300</v>
      </c>
      <c r="C333" s="72" t="s">
        <v>303</v>
      </c>
      <c r="D333" s="27" t="s">
        <v>416</v>
      </c>
      <c r="E333" s="7" t="s">
        <v>832</v>
      </c>
      <c r="F333" s="23">
        <f>КВОТА!C129</f>
        <v>284</v>
      </c>
      <c r="G333" s="23">
        <f>КВОТА!D129</f>
        <v>106</v>
      </c>
      <c r="H333" s="23">
        <f>КВОТА!I129</f>
        <v>2</v>
      </c>
      <c r="I333" s="72">
        <f>КВОТА!F129</f>
        <v>3</v>
      </c>
      <c r="J333" s="23">
        <f>КВОТА!G129</f>
        <v>0</v>
      </c>
      <c r="K333" s="23">
        <f>КВОТА!J129</f>
        <v>2</v>
      </c>
      <c r="L333" s="72">
        <v>0</v>
      </c>
      <c r="M333" s="23">
        <f>КВОТА!O129</f>
        <v>1</v>
      </c>
      <c r="N333" s="72">
        <v>0</v>
      </c>
      <c r="O333" s="72">
        <v>0</v>
      </c>
      <c r="P333" s="72">
        <v>0</v>
      </c>
      <c r="Q333" s="19" t="s">
        <v>510</v>
      </c>
      <c r="R333" s="72" t="s">
        <v>505</v>
      </c>
    </row>
    <row r="334" spans="1:1024" ht="64.5" hidden="1" customHeight="1">
      <c r="A334" s="83">
        <v>106</v>
      </c>
      <c r="B334" s="72">
        <v>12300</v>
      </c>
      <c r="C334" s="72" t="s">
        <v>434</v>
      </c>
      <c r="D334" s="27" t="s">
        <v>631</v>
      </c>
      <c r="E334" s="6" t="s">
        <v>632</v>
      </c>
      <c r="F334" s="23">
        <f>КВОТА!C292</f>
        <v>76</v>
      </c>
      <c r="G334" s="23">
        <f>КВОТА!D292</f>
        <v>76</v>
      </c>
      <c r="H334" s="23">
        <f>КВОТА!I292</f>
        <v>1</v>
      </c>
      <c r="I334" s="72">
        <f>КВОТА!F292</f>
        <v>1</v>
      </c>
      <c r="J334" s="23">
        <f>КВОТА!G292</f>
        <v>0</v>
      </c>
      <c r="K334" s="23">
        <f>КВОТА!J292</f>
        <v>1</v>
      </c>
      <c r="L334" s="72">
        <v>0</v>
      </c>
      <c r="M334" s="23">
        <f>КВОТА!O292</f>
        <v>0</v>
      </c>
      <c r="N334" s="72">
        <v>0</v>
      </c>
      <c r="O334" s="72">
        <v>0</v>
      </c>
      <c r="P334" s="72">
        <v>0</v>
      </c>
      <c r="Q334" s="19" t="s">
        <v>510</v>
      </c>
      <c r="R334" s="72" t="s">
        <v>505</v>
      </c>
    </row>
    <row r="335" spans="1:1024" ht="64.5" hidden="1" customHeight="1">
      <c r="A335" s="83">
        <v>107</v>
      </c>
      <c r="B335" s="72">
        <v>12300</v>
      </c>
      <c r="C335" s="72" t="s">
        <v>298</v>
      </c>
      <c r="D335" s="27" t="s">
        <v>435</v>
      </c>
      <c r="E335" s="6" t="s">
        <v>642</v>
      </c>
      <c r="F335" s="23">
        <f>КВОТА!C286</f>
        <v>76</v>
      </c>
      <c r="G335" s="23">
        <f>КВОТА!D286</f>
        <v>76</v>
      </c>
      <c r="H335" s="23">
        <f>КВОТА!I286</f>
        <v>3</v>
      </c>
      <c r="I335" s="72">
        <f>КВОТА!F286</f>
        <v>1</v>
      </c>
      <c r="J335" s="23">
        <f>КВОТА!G286</f>
        <v>0</v>
      </c>
      <c r="K335" s="23">
        <f>КВОТА!J286</f>
        <v>1</v>
      </c>
      <c r="L335" s="72">
        <v>0</v>
      </c>
      <c r="M335" s="23">
        <f>КВОТА!O286</f>
        <v>0</v>
      </c>
      <c r="N335" s="72">
        <v>0</v>
      </c>
      <c r="O335" s="72">
        <v>0</v>
      </c>
      <c r="P335" s="72">
        <v>0</v>
      </c>
      <c r="Q335" s="19" t="s">
        <v>510</v>
      </c>
      <c r="R335" s="72" t="s">
        <v>505</v>
      </c>
    </row>
    <row r="336" spans="1:1024" ht="64.5" hidden="1" customHeight="1">
      <c r="A336" s="83">
        <v>108</v>
      </c>
      <c r="B336" s="72">
        <v>12300</v>
      </c>
      <c r="C336" s="72" t="s">
        <v>434</v>
      </c>
      <c r="D336" s="27" t="s">
        <v>436</v>
      </c>
      <c r="E336" s="7" t="s">
        <v>617</v>
      </c>
      <c r="F336" s="23">
        <f>КВОТА!C134</f>
        <v>155</v>
      </c>
      <c r="G336" s="23">
        <f>КВОТА!D134</f>
        <v>155</v>
      </c>
      <c r="H336" s="23">
        <f>КВОТА!I134</f>
        <v>2</v>
      </c>
      <c r="I336" s="72">
        <f>КВОТА!F134</f>
        <v>4</v>
      </c>
      <c r="J336" s="23">
        <f>КВОТА!G134</f>
        <v>0</v>
      </c>
      <c r="K336" s="23">
        <f>КВОТА!J134</f>
        <v>2</v>
      </c>
      <c r="L336" s="72">
        <v>0</v>
      </c>
      <c r="M336" s="23">
        <f>КВОТА!O134</f>
        <v>2</v>
      </c>
      <c r="N336" s="72">
        <v>0</v>
      </c>
      <c r="O336" s="72">
        <v>0</v>
      </c>
      <c r="P336" s="72">
        <v>0</v>
      </c>
      <c r="Q336" s="19" t="s">
        <v>510</v>
      </c>
      <c r="R336" s="72" t="s">
        <v>505</v>
      </c>
    </row>
    <row r="337" spans="1:1024" ht="64.5" hidden="1" customHeight="1">
      <c r="A337" s="83">
        <v>109</v>
      </c>
      <c r="B337" s="72">
        <v>12300</v>
      </c>
      <c r="C337" s="72" t="s">
        <v>437</v>
      </c>
      <c r="D337" s="27" t="s">
        <v>438</v>
      </c>
      <c r="E337" s="7" t="s">
        <v>643</v>
      </c>
      <c r="F337" s="23">
        <f>КВОТА!C291</f>
        <v>59</v>
      </c>
      <c r="G337" s="23">
        <f>КВОТА!D291</f>
        <v>59</v>
      </c>
      <c r="H337" s="23">
        <f>КВОТА!I291</f>
        <v>1</v>
      </c>
      <c r="I337" s="72">
        <f>КВОТА!F291</f>
        <v>1</v>
      </c>
      <c r="J337" s="23">
        <f>КВОТА!G291</f>
        <v>0</v>
      </c>
      <c r="K337" s="23">
        <f>КВОТА!J291</f>
        <v>1</v>
      </c>
      <c r="L337" s="72">
        <v>0</v>
      </c>
      <c r="M337" s="23">
        <f>КВОТА!O291</f>
        <v>0</v>
      </c>
      <c r="N337" s="72">
        <v>0</v>
      </c>
      <c r="O337" s="72">
        <v>0</v>
      </c>
      <c r="P337" s="72">
        <v>0</v>
      </c>
      <c r="Q337" s="19" t="s">
        <v>510</v>
      </c>
      <c r="R337" s="72" t="s">
        <v>505</v>
      </c>
    </row>
    <row r="338" spans="1:1024" ht="64.5" hidden="1" customHeight="1">
      <c r="A338" s="83">
        <v>110</v>
      </c>
      <c r="B338" s="72">
        <v>12300</v>
      </c>
      <c r="C338" s="72" t="s">
        <v>298</v>
      </c>
      <c r="D338" s="27" t="s">
        <v>439</v>
      </c>
      <c r="E338" s="7" t="s">
        <v>599</v>
      </c>
      <c r="F338" s="23">
        <f>КВОТА!C130</f>
        <v>321</v>
      </c>
      <c r="G338" s="23">
        <f>КВОТА!D130</f>
        <v>255</v>
      </c>
      <c r="H338" s="23">
        <f>КВОТА!I130</f>
        <v>4</v>
      </c>
      <c r="I338" s="72">
        <f>КВОТА!F130</f>
        <v>9</v>
      </c>
      <c r="J338" s="23">
        <f>КВОТА!G130</f>
        <v>1</v>
      </c>
      <c r="K338" s="23">
        <f>КВОТА!J130</f>
        <v>4</v>
      </c>
      <c r="L338" s="72">
        <f>SUM(КВОТА!K130)</f>
        <v>1</v>
      </c>
      <c r="M338" s="23">
        <f>КВОТА!O130</f>
        <v>5</v>
      </c>
      <c r="N338" s="72">
        <f>SUM(КВОТА!P130)</f>
        <v>0</v>
      </c>
      <c r="O338" s="72">
        <v>0</v>
      </c>
      <c r="P338" s="72">
        <v>0</v>
      </c>
      <c r="Q338" s="19" t="s">
        <v>510</v>
      </c>
      <c r="R338" s="72" t="s">
        <v>505</v>
      </c>
    </row>
    <row r="339" spans="1:1024" ht="64.5" hidden="1" customHeight="1">
      <c r="A339" s="83">
        <v>111</v>
      </c>
      <c r="B339" s="72">
        <v>12300</v>
      </c>
      <c r="C339" s="72" t="s">
        <v>440</v>
      </c>
      <c r="D339" s="27" t="s">
        <v>441</v>
      </c>
      <c r="E339" s="7" t="s">
        <v>615</v>
      </c>
      <c r="F339" s="23">
        <f>КВОТА!C131</f>
        <v>126</v>
      </c>
      <c r="G339" s="23">
        <f>КВОТА!D131</f>
        <v>126</v>
      </c>
      <c r="H339" s="23">
        <f>КВОТА!I131</f>
        <v>1</v>
      </c>
      <c r="I339" s="72">
        <f>КВОТА!F131</f>
        <v>3</v>
      </c>
      <c r="J339" s="23">
        <f>КВОТА!G131</f>
        <v>0</v>
      </c>
      <c r="K339" s="23">
        <f>КВОТА!J131</f>
        <v>1</v>
      </c>
      <c r="L339" s="72">
        <v>0</v>
      </c>
      <c r="M339" s="23">
        <f>КВОТА!O131</f>
        <v>2</v>
      </c>
      <c r="N339" s="72">
        <v>0</v>
      </c>
      <c r="O339" s="72">
        <v>0</v>
      </c>
      <c r="P339" s="72">
        <v>0</v>
      </c>
      <c r="Q339" s="19" t="s">
        <v>510</v>
      </c>
      <c r="R339" s="72" t="s">
        <v>505</v>
      </c>
    </row>
    <row r="340" spans="1:1024" ht="64.5" hidden="1" customHeight="1">
      <c r="A340" s="83">
        <v>112</v>
      </c>
      <c r="B340" s="72">
        <v>12300</v>
      </c>
      <c r="C340" s="72" t="s">
        <v>442</v>
      </c>
      <c r="D340" s="27" t="s">
        <v>443</v>
      </c>
      <c r="E340" s="7" t="s">
        <v>608</v>
      </c>
      <c r="F340" s="23">
        <f>SUBTOTAL(9,КВОТА!C124)</f>
        <v>146</v>
      </c>
      <c r="G340" s="23">
        <f>SUBTOTAL(9,КВОТА!D124)</f>
        <v>146</v>
      </c>
      <c r="H340" s="23">
        <f>КВОТА!I124</f>
        <v>5</v>
      </c>
      <c r="I340" s="72">
        <f>КВОТА!F124</f>
        <v>4</v>
      </c>
      <c r="J340" s="23">
        <f>КВОТА!G124</f>
        <v>0</v>
      </c>
      <c r="K340" s="23">
        <f>КВОТА!J124</f>
        <v>4</v>
      </c>
      <c r="L340" s="72">
        <v>0</v>
      </c>
      <c r="M340" s="23">
        <f>КВОТА!O124</f>
        <v>0</v>
      </c>
      <c r="N340" s="72">
        <v>0</v>
      </c>
      <c r="O340" s="72">
        <v>0</v>
      </c>
      <c r="P340" s="72">
        <v>0</v>
      </c>
      <c r="Q340" s="19" t="s">
        <v>510</v>
      </c>
      <c r="R340" s="72" t="s">
        <v>505</v>
      </c>
    </row>
    <row r="341" spans="1:1024" ht="64.5" hidden="1" customHeight="1">
      <c r="A341" s="83">
        <v>113</v>
      </c>
      <c r="B341" s="72">
        <v>12300</v>
      </c>
      <c r="C341" s="72" t="s">
        <v>444</v>
      </c>
      <c r="D341" s="27" t="s">
        <v>445</v>
      </c>
      <c r="E341" s="7" t="s">
        <v>616</v>
      </c>
      <c r="F341" s="23">
        <f>КВОТА!C287</f>
        <v>58</v>
      </c>
      <c r="G341" s="23">
        <f>КВОТА!D287</f>
        <v>58</v>
      </c>
      <c r="H341" s="23">
        <f>КВОТА!I287</f>
        <v>2</v>
      </c>
      <c r="I341" s="72">
        <f>КВОТА!F287</f>
        <v>1</v>
      </c>
      <c r="J341" s="23">
        <f>КВОТА!G287</f>
        <v>0</v>
      </c>
      <c r="K341" s="23">
        <f>КВОТА!J287</f>
        <v>1</v>
      </c>
      <c r="L341" s="72">
        <v>0</v>
      </c>
      <c r="M341" s="23">
        <f>КВОТА!O287</f>
        <v>0</v>
      </c>
      <c r="N341" s="72">
        <v>0</v>
      </c>
      <c r="O341" s="72">
        <v>0</v>
      </c>
      <c r="P341" s="72">
        <v>0</v>
      </c>
      <c r="Q341" s="19" t="s">
        <v>510</v>
      </c>
      <c r="R341" s="72" t="s">
        <v>505</v>
      </c>
    </row>
    <row r="342" spans="1:1024" ht="64.5" hidden="1" customHeight="1">
      <c r="A342" s="83">
        <v>114</v>
      </c>
      <c r="B342" s="72">
        <v>50102</v>
      </c>
      <c r="C342" s="72" t="s">
        <v>446</v>
      </c>
      <c r="D342" s="27" t="s">
        <v>447</v>
      </c>
      <c r="E342" s="6" t="s">
        <v>666</v>
      </c>
      <c r="F342" s="23">
        <f>КВОТА!C269</f>
        <v>64</v>
      </c>
      <c r="G342" s="23">
        <f>КВОТА!D269</f>
        <v>64</v>
      </c>
      <c r="H342" s="23">
        <f>SUM(КВОТА!I269)</f>
        <v>1</v>
      </c>
      <c r="I342" s="72">
        <f>КВОТА!F269</f>
        <v>1</v>
      </c>
      <c r="J342" s="23">
        <f>КВОТА!G269</f>
        <v>0</v>
      </c>
      <c r="K342" s="23">
        <f>КВОТА!J269</f>
        <v>1</v>
      </c>
      <c r="L342" s="72">
        <v>0</v>
      </c>
      <c r="M342" s="23">
        <f>КВОТА!O269</f>
        <v>0</v>
      </c>
      <c r="N342" s="72">
        <v>0</v>
      </c>
      <c r="O342" s="72">
        <v>0</v>
      </c>
      <c r="P342" s="72">
        <v>0</v>
      </c>
      <c r="Q342" s="19" t="s">
        <v>511</v>
      </c>
      <c r="R342" s="72" t="s">
        <v>505</v>
      </c>
    </row>
    <row r="343" spans="1:1024" ht="64.5" hidden="1" customHeight="1">
      <c r="A343" s="83">
        <v>115</v>
      </c>
      <c r="B343" s="72">
        <v>12300</v>
      </c>
      <c r="C343" s="72" t="s">
        <v>298</v>
      </c>
      <c r="D343" s="27" t="s">
        <v>448</v>
      </c>
      <c r="E343" s="7" t="s">
        <v>600</v>
      </c>
      <c r="F343" s="23">
        <f>КВОТА!C296</f>
        <v>62</v>
      </c>
      <c r="G343" s="23">
        <f>КВОТА!D296</f>
        <v>62</v>
      </c>
      <c r="H343" s="23">
        <f>КВОТА!I296</f>
        <v>0</v>
      </c>
      <c r="I343" s="72">
        <f>КВОТА!F296</f>
        <v>1</v>
      </c>
      <c r="J343" s="23">
        <f>КВОТА!G296</f>
        <v>0</v>
      </c>
      <c r="K343" s="23">
        <f>КВОТА!J296</f>
        <v>0</v>
      </c>
      <c r="L343" s="72">
        <v>0</v>
      </c>
      <c r="M343" s="23">
        <f>КВОТА!O296</f>
        <v>1</v>
      </c>
      <c r="N343" s="72">
        <v>0</v>
      </c>
      <c r="O343" s="72">
        <v>0</v>
      </c>
      <c r="P343" s="72">
        <v>0</v>
      </c>
      <c r="Q343" s="19" t="s">
        <v>510</v>
      </c>
      <c r="R343" s="72" t="s">
        <v>505</v>
      </c>
    </row>
    <row r="344" spans="1:1024" ht="64.5" hidden="1" customHeight="1">
      <c r="A344" s="83">
        <v>116</v>
      </c>
      <c r="B344" s="72">
        <v>12300</v>
      </c>
      <c r="C344" s="72" t="s">
        <v>522</v>
      </c>
      <c r="D344" s="27" t="s">
        <v>659</v>
      </c>
      <c r="E344" s="7" t="s">
        <v>660</v>
      </c>
      <c r="F344" s="23">
        <f>КВОТА!C297</f>
        <v>74</v>
      </c>
      <c r="G344" s="23">
        <f>КВОТА!D297</f>
        <v>74</v>
      </c>
      <c r="H344" s="23">
        <f>SUM(КВОТА!I297)</f>
        <v>1</v>
      </c>
      <c r="I344" s="72">
        <f>КВОТА!F297</f>
        <v>1</v>
      </c>
      <c r="J344" s="23">
        <f>КВОТА!G297</f>
        <v>0</v>
      </c>
      <c r="K344" s="23">
        <f>КВОТА!J297</f>
        <v>1</v>
      </c>
      <c r="L344" s="72">
        <v>0</v>
      </c>
      <c r="M344" s="23">
        <f>КВОТА!O297</f>
        <v>0</v>
      </c>
      <c r="N344" s="72">
        <v>0</v>
      </c>
      <c r="O344" s="72">
        <v>0</v>
      </c>
      <c r="P344" s="72">
        <v>0</v>
      </c>
      <c r="Q344" s="19" t="s">
        <v>510</v>
      </c>
      <c r="R344" s="72" t="s">
        <v>505</v>
      </c>
    </row>
    <row r="345" spans="1:1024" ht="64.5" hidden="1" customHeight="1">
      <c r="A345" s="83">
        <v>117</v>
      </c>
      <c r="B345" s="72">
        <v>12300</v>
      </c>
      <c r="C345" s="72" t="s">
        <v>387</v>
      </c>
      <c r="D345" s="29" t="s">
        <v>523</v>
      </c>
      <c r="E345" s="7" t="s">
        <v>597</v>
      </c>
      <c r="F345" s="23">
        <f>КВОТА!C298</f>
        <v>54</v>
      </c>
      <c r="G345" s="23">
        <f>КВОТА!D298</f>
        <v>52</v>
      </c>
      <c r="H345" s="23">
        <f>КВОТА!I298</f>
        <v>1</v>
      </c>
      <c r="I345" s="72">
        <f>КВОТА!F298</f>
        <v>1</v>
      </c>
      <c r="J345" s="23">
        <f>КВОТА!G298</f>
        <v>0</v>
      </c>
      <c r="K345" s="23">
        <f>КВОТА!J298</f>
        <v>1</v>
      </c>
      <c r="L345" s="72">
        <v>0</v>
      </c>
      <c r="M345" s="23">
        <f>КВОТА!O298</f>
        <v>0</v>
      </c>
      <c r="N345" s="72">
        <v>0</v>
      </c>
      <c r="O345" s="72">
        <v>0</v>
      </c>
      <c r="P345" s="72">
        <v>0</v>
      </c>
      <c r="Q345" s="19" t="s">
        <v>510</v>
      </c>
      <c r="R345" s="72" t="s">
        <v>505</v>
      </c>
    </row>
    <row r="346" spans="1:1024" ht="28.5" hidden="1" customHeight="1">
      <c r="A346" s="83">
        <v>118</v>
      </c>
      <c r="B346" s="72">
        <v>12300</v>
      </c>
      <c r="C346" s="72" t="s">
        <v>449</v>
      </c>
      <c r="D346" s="27" t="s">
        <v>450</v>
      </c>
      <c r="E346" s="7" t="s">
        <v>661</v>
      </c>
      <c r="F346" s="23">
        <f>КВОТА!C299</f>
        <v>63</v>
      </c>
      <c r="G346" s="23">
        <f>КВОТА!D299</f>
        <v>63</v>
      </c>
      <c r="H346" s="23">
        <f>КВОТА!I299</f>
        <v>1</v>
      </c>
      <c r="I346" s="72">
        <f>КВОТА!F299</f>
        <v>1</v>
      </c>
      <c r="J346" s="23">
        <f>КВОТА!G299</f>
        <v>0</v>
      </c>
      <c r="K346" s="23">
        <f>КВОТА!J299</f>
        <v>1</v>
      </c>
      <c r="L346" s="72">
        <v>0</v>
      </c>
      <c r="M346" s="23">
        <f>КВОТА!O299</f>
        <v>0</v>
      </c>
      <c r="N346" s="72">
        <v>0</v>
      </c>
      <c r="O346" s="72">
        <v>0</v>
      </c>
      <c r="P346" s="72">
        <v>0</v>
      </c>
      <c r="Q346" s="19" t="s">
        <v>510</v>
      </c>
      <c r="R346" s="72" t="s">
        <v>505</v>
      </c>
    </row>
    <row r="347" spans="1:1024" ht="39.75" hidden="1" customHeight="1">
      <c r="A347" s="83">
        <v>119</v>
      </c>
      <c r="B347" s="72">
        <v>12300</v>
      </c>
      <c r="C347" s="42" t="s">
        <v>503</v>
      </c>
      <c r="D347" s="27" t="s">
        <v>502</v>
      </c>
      <c r="E347" s="7" t="s">
        <v>605</v>
      </c>
      <c r="F347" s="23">
        <f>КВОТА!C398</f>
        <v>47</v>
      </c>
      <c r="G347" s="23">
        <f>КВОТА!D398</f>
        <v>47</v>
      </c>
      <c r="H347" s="23">
        <f>КВОТА!I398</f>
        <v>1</v>
      </c>
      <c r="I347" s="72">
        <f>КВОТА!F398</f>
        <v>1</v>
      </c>
      <c r="J347" s="23">
        <f>КВОТА!G398</f>
        <v>0</v>
      </c>
      <c r="K347" s="23">
        <f>КВОТА!J398</f>
        <v>1</v>
      </c>
      <c r="L347" s="72">
        <v>0</v>
      </c>
      <c r="M347" s="23">
        <f>КВОТА!O398</f>
        <v>0</v>
      </c>
      <c r="N347" s="72">
        <v>0</v>
      </c>
      <c r="O347" s="72">
        <v>0</v>
      </c>
      <c r="P347" s="72">
        <v>0</v>
      </c>
      <c r="Q347" s="19" t="s">
        <v>510</v>
      </c>
      <c r="R347" s="72" t="s">
        <v>505</v>
      </c>
    </row>
    <row r="348" spans="1:1024" ht="36" hidden="1" customHeight="1">
      <c r="A348" s="83">
        <v>120</v>
      </c>
      <c r="B348" s="72">
        <v>12300</v>
      </c>
      <c r="C348" s="42" t="s">
        <v>298</v>
      </c>
      <c r="D348" s="27" t="s">
        <v>602</v>
      </c>
      <c r="E348" s="7" t="s">
        <v>601</v>
      </c>
      <c r="F348" s="23">
        <f>КВОТА!C399</f>
        <v>49</v>
      </c>
      <c r="G348" s="23">
        <f>КВОТА!D399</f>
        <v>49</v>
      </c>
      <c r="H348" s="23">
        <f>КВОТА!I399</f>
        <v>1</v>
      </c>
      <c r="I348" s="72">
        <f>КВОТА!F399</f>
        <v>1</v>
      </c>
      <c r="J348" s="23">
        <f>КВОТА!G399</f>
        <v>0</v>
      </c>
      <c r="K348" s="23">
        <f>КВОТА!J399</f>
        <v>1</v>
      </c>
      <c r="L348" s="72">
        <v>0</v>
      </c>
      <c r="M348" s="23">
        <f>КВОТА!O399</f>
        <v>0</v>
      </c>
      <c r="N348" s="72">
        <v>0</v>
      </c>
      <c r="O348" s="72">
        <v>0</v>
      </c>
      <c r="P348" s="72">
        <v>0</v>
      </c>
      <c r="Q348" s="19" t="s">
        <v>510</v>
      </c>
      <c r="R348" s="72" t="s">
        <v>505</v>
      </c>
    </row>
    <row r="349" spans="1:1024" ht="36" hidden="1" customHeight="1">
      <c r="A349" s="83">
        <v>121</v>
      </c>
      <c r="B349" s="54" t="s">
        <v>408</v>
      </c>
      <c r="C349" s="42" t="s">
        <v>941</v>
      </c>
      <c r="D349" s="34" t="s">
        <v>942</v>
      </c>
      <c r="E349" s="55" t="s">
        <v>613</v>
      </c>
      <c r="F349" s="56">
        <f>КВОТА!C400</f>
        <v>48</v>
      </c>
      <c r="G349" s="56">
        <f>КВОТА!D400</f>
        <v>48</v>
      </c>
      <c r="H349" s="56">
        <f>КВОТА!I400</f>
        <v>0</v>
      </c>
      <c r="I349" s="33">
        <f>КВОТА!F400</f>
        <v>1</v>
      </c>
      <c r="J349" s="56">
        <f>КВОТА!G400</f>
        <v>0</v>
      </c>
      <c r="K349" s="56">
        <f>КВОТА!J400</f>
        <v>0</v>
      </c>
      <c r="L349" s="33">
        <v>0</v>
      </c>
      <c r="M349" s="56">
        <f>КВОТА!O400</f>
        <v>1</v>
      </c>
      <c r="N349" s="33">
        <v>0</v>
      </c>
      <c r="O349" s="33">
        <v>0</v>
      </c>
      <c r="P349" s="33">
        <v>0</v>
      </c>
      <c r="Q349" s="63" t="s">
        <v>510</v>
      </c>
      <c r="R349" s="33" t="s">
        <v>505</v>
      </c>
    </row>
    <row r="350" spans="1:1024" s="24" customFormat="1" ht="38.25" hidden="1" customHeight="1">
      <c r="A350" s="83">
        <v>122</v>
      </c>
      <c r="B350" s="54" t="s">
        <v>408</v>
      </c>
      <c r="C350" s="36" t="s">
        <v>446</v>
      </c>
      <c r="D350" s="54" t="s">
        <v>959</v>
      </c>
      <c r="E350" s="6" t="s">
        <v>958</v>
      </c>
      <c r="F350" s="56">
        <f>КВОТА!C401</f>
        <v>37</v>
      </c>
      <c r="G350" s="56">
        <f>КВОТА!D401</f>
        <v>37</v>
      </c>
      <c r="H350" s="56">
        <f>КВОТА!I401</f>
        <v>0</v>
      </c>
      <c r="I350" s="33">
        <f>КВОТА!F401</f>
        <v>1</v>
      </c>
      <c r="J350" s="56">
        <f>КВОТА!G401</f>
        <v>0</v>
      </c>
      <c r="K350" s="56">
        <f>КВОТА!J401</f>
        <v>0</v>
      </c>
      <c r="L350" s="33">
        <v>0</v>
      </c>
      <c r="M350" s="56">
        <f>КВОТА!O401</f>
        <v>1</v>
      </c>
      <c r="N350" s="33">
        <v>0</v>
      </c>
      <c r="O350" s="33">
        <v>0</v>
      </c>
      <c r="P350" s="33">
        <v>0</v>
      </c>
      <c r="Q350" s="6" t="s">
        <v>510</v>
      </c>
      <c r="R350" s="69" t="s">
        <v>505</v>
      </c>
      <c r="S350" s="48"/>
      <c r="T350" s="72"/>
      <c r="U350" s="72"/>
      <c r="V350" s="72"/>
      <c r="W350" s="72"/>
      <c r="X350" s="72"/>
      <c r="Y350" s="72"/>
      <c r="Z350" s="72"/>
      <c r="AA350" s="72"/>
      <c r="AB350" s="72"/>
      <c r="AC350" s="72"/>
      <c r="AD350" s="72"/>
      <c r="AE350" s="72"/>
      <c r="AF350" s="72"/>
      <c r="AG350" s="72"/>
      <c r="AH350" s="72"/>
      <c r="AI350" s="72"/>
      <c r="AJ350" s="72"/>
      <c r="AK350" s="72"/>
      <c r="AL350" s="72"/>
      <c r="AM350" s="72"/>
      <c r="AN350" s="72"/>
      <c r="AO350" s="72"/>
      <c r="AP350" s="72"/>
      <c r="AQ350" s="72"/>
      <c r="AR350" s="72"/>
      <c r="AS350" s="72"/>
      <c r="AT350" s="72"/>
      <c r="AU350" s="72"/>
      <c r="AV350" s="72"/>
      <c r="AW350" s="72"/>
      <c r="AX350" s="72"/>
      <c r="AY350" s="72"/>
      <c r="AZ350" s="72"/>
      <c r="BA350" s="72"/>
      <c r="BB350" s="72"/>
      <c r="BC350" s="72"/>
      <c r="BD350" s="72"/>
      <c r="BE350" s="72"/>
      <c r="BF350" s="72"/>
      <c r="BG350" s="72"/>
      <c r="BH350" s="72"/>
      <c r="BI350" s="72"/>
      <c r="BJ350" s="72"/>
      <c r="BK350" s="72"/>
      <c r="BL350" s="72"/>
      <c r="BM350" s="72"/>
      <c r="BN350" s="72"/>
      <c r="BO350" s="72"/>
      <c r="BP350" s="72"/>
      <c r="BQ350" s="72"/>
      <c r="BR350" s="72"/>
      <c r="BS350" s="72"/>
      <c r="BT350" s="72"/>
      <c r="BU350" s="72"/>
      <c r="BV350" s="72"/>
      <c r="BW350" s="72"/>
      <c r="BX350" s="72"/>
      <c r="BY350" s="72"/>
      <c r="BZ350" s="72"/>
      <c r="CA350" s="72"/>
      <c r="CB350" s="72"/>
      <c r="CC350" s="72"/>
      <c r="CD350" s="72"/>
      <c r="CE350" s="72"/>
      <c r="CF350" s="72"/>
      <c r="CG350" s="72"/>
      <c r="CH350" s="72"/>
      <c r="CI350" s="72"/>
      <c r="CJ350" s="72"/>
      <c r="CK350" s="72"/>
      <c r="CL350" s="72"/>
      <c r="CM350" s="72"/>
      <c r="CN350" s="72"/>
      <c r="CO350" s="72"/>
      <c r="CP350" s="72"/>
      <c r="CQ350" s="72"/>
      <c r="CR350" s="72"/>
      <c r="CS350" s="72"/>
      <c r="CT350" s="72"/>
      <c r="CU350" s="72"/>
      <c r="CV350" s="72"/>
      <c r="CW350" s="72"/>
      <c r="CX350" s="72"/>
      <c r="CY350" s="72"/>
      <c r="CZ350" s="72"/>
      <c r="DA350" s="72"/>
      <c r="DB350" s="72"/>
      <c r="DC350" s="72"/>
      <c r="DD350" s="72"/>
      <c r="DE350" s="72"/>
      <c r="DF350" s="72"/>
      <c r="DG350" s="72"/>
      <c r="DH350" s="72"/>
      <c r="DI350" s="72"/>
      <c r="DJ350" s="72"/>
      <c r="DK350" s="72"/>
      <c r="DL350" s="72"/>
      <c r="DM350" s="72"/>
      <c r="DN350" s="72"/>
      <c r="DO350" s="72"/>
      <c r="DP350" s="72"/>
      <c r="DQ350" s="72"/>
      <c r="DR350" s="72"/>
      <c r="DS350" s="72"/>
      <c r="DT350" s="72"/>
      <c r="DU350" s="72"/>
      <c r="DV350" s="72"/>
      <c r="DW350" s="72"/>
      <c r="DX350" s="72"/>
      <c r="DY350" s="72"/>
      <c r="DZ350" s="72"/>
      <c r="EA350" s="72"/>
      <c r="EB350" s="72"/>
      <c r="EC350" s="72"/>
      <c r="ED350" s="72"/>
      <c r="EE350" s="72"/>
      <c r="EF350" s="72"/>
      <c r="EG350" s="72"/>
      <c r="EH350" s="72"/>
      <c r="EI350" s="72"/>
      <c r="EJ350" s="72"/>
      <c r="EK350" s="72"/>
      <c r="EL350" s="72"/>
      <c r="EM350" s="72"/>
      <c r="EN350" s="72"/>
      <c r="EO350" s="72"/>
      <c r="EP350" s="72"/>
      <c r="EQ350" s="72"/>
      <c r="ER350" s="72"/>
      <c r="ES350" s="72"/>
      <c r="ET350" s="72"/>
      <c r="EU350" s="72"/>
      <c r="EV350" s="72"/>
      <c r="EW350" s="72"/>
      <c r="EX350" s="72"/>
      <c r="EY350" s="72"/>
      <c r="EZ350" s="72"/>
      <c r="FA350" s="72"/>
      <c r="FB350" s="72"/>
      <c r="FC350" s="72"/>
      <c r="FD350" s="72"/>
      <c r="FE350" s="72"/>
      <c r="FF350" s="72"/>
      <c r="FG350" s="72"/>
      <c r="FH350" s="72"/>
      <c r="FI350" s="72"/>
      <c r="FJ350" s="72"/>
      <c r="FK350" s="72"/>
      <c r="FL350" s="72"/>
      <c r="FM350" s="72"/>
      <c r="FN350" s="72"/>
      <c r="FO350" s="72"/>
      <c r="FP350" s="72"/>
      <c r="FQ350" s="72"/>
      <c r="FR350" s="72"/>
      <c r="FS350" s="72"/>
      <c r="FT350" s="72"/>
      <c r="FU350" s="72"/>
      <c r="FV350" s="72"/>
      <c r="FW350" s="72"/>
      <c r="FX350" s="72"/>
      <c r="FY350" s="72"/>
      <c r="FZ350" s="72"/>
      <c r="GA350" s="72"/>
      <c r="GB350" s="72"/>
      <c r="GC350" s="72"/>
      <c r="GD350" s="72"/>
      <c r="GE350" s="72"/>
      <c r="GF350" s="72"/>
      <c r="GG350" s="72"/>
      <c r="GH350" s="72"/>
      <c r="GI350" s="72"/>
      <c r="GJ350" s="72"/>
      <c r="GK350" s="72"/>
      <c r="GL350" s="72"/>
      <c r="GM350" s="72"/>
      <c r="GN350" s="72"/>
      <c r="GO350" s="72"/>
      <c r="GP350" s="72"/>
      <c r="GQ350" s="72"/>
      <c r="GR350" s="72"/>
      <c r="GS350" s="72"/>
      <c r="GT350" s="72"/>
      <c r="GU350" s="72"/>
      <c r="GV350" s="72"/>
      <c r="GW350" s="72"/>
      <c r="GX350" s="72"/>
      <c r="GY350" s="72"/>
      <c r="GZ350" s="72"/>
      <c r="HA350" s="72"/>
      <c r="HB350" s="72"/>
      <c r="HC350" s="72"/>
      <c r="HD350" s="72"/>
      <c r="HE350" s="72"/>
      <c r="HF350" s="72"/>
      <c r="HG350" s="72"/>
      <c r="HH350" s="72"/>
      <c r="HI350" s="72"/>
      <c r="HJ350" s="72"/>
      <c r="HK350" s="72"/>
      <c r="HL350" s="72"/>
      <c r="HM350" s="72"/>
      <c r="HN350" s="72"/>
      <c r="HO350" s="72"/>
      <c r="HP350" s="72"/>
      <c r="HQ350" s="72"/>
      <c r="HR350" s="72"/>
      <c r="HS350" s="72"/>
      <c r="HT350" s="72"/>
      <c r="HU350" s="72"/>
      <c r="HV350" s="72"/>
      <c r="HW350" s="72"/>
      <c r="HX350" s="72"/>
      <c r="HY350" s="72"/>
      <c r="HZ350" s="72"/>
      <c r="IA350" s="72"/>
      <c r="IB350" s="72"/>
      <c r="IC350" s="72"/>
      <c r="ID350" s="72"/>
      <c r="IE350" s="72"/>
      <c r="IF350" s="72"/>
      <c r="IG350" s="72"/>
      <c r="IH350" s="72"/>
      <c r="II350" s="72"/>
      <c r="IJ350" s="72"/>
      <c r="IK350" s="72"/>
      <c r="IL350" s="72"/>
      <c r="IM350" s="72"/>
      <c r="IN350" s="72"/>
      <c r="IO350" s="72"/>
      <c r="IP350" s="72"/>
      <c r="IQ350" s="72"/>
      <c r="IR350" s="72"/>
      <c r="IS350" s="72"/>
      <c r="IT350" s="72"/>
      <c r="IU350" s="72"/>
      <c r="IV350" s="72"/>
      <c r="IW350" s="72"/>
      <c r="IX350" s="72"/>
      <c r="IY350" s="72"/>
      <c r="IZ350" s="72"/>
      <c r="JA350" s="72"/>
      <c r="JB350" s="72"/>
      <c r="JC350" s="72"/>
      <c r="JD350" s="72"/>
      <c r="JE350" s="72"/>
      <c r="JF350" s="72"/>
      <c r="JG350" s="72"/>
      <c r="JH350" s="72"/>
      <c r="JI350" s="72"/>
      <c r="JJ350" s="72"/>
      <c r="JK350" s="72"/>
      <c r="JL350" s="72"/>
      <c r="JM350" s="72"/>
      <c r="JN350" s="72"/>
      <c r="JO350" s="72"/>
      <c r="JP350" s="72"/>
      <c r="JQ350" s="72"/>
      <c r="JR350" s="72"/>
      <c r="JS350" s="72"/>
      <c r="JT350" s="72"/>
      <c r="JU350" s="72"/>
      <c r="JV350" s="72"/>
      <c r="JW350" s="72"/>
      <c r="JX350" s="72"/>
      <c r="JY350" s="72"/>
      <c r="JZ350" s="72"/>
      <c r="KA350" s="72"/>
      <c r="KB350" s="72"/>
      <c r="KC350" s="72"/>
      <c r="KD350" s="72"/>
      <c r="KE350" s="72"/>
      <c r="KF350" s="72"/>
      <c r="KG350" s="72"/>
      <c r="KH350" s="72"/>
      <c r="KI350" s="72"/>
      <c r="KJ350" s="72"/>
      <c r="KK350" s="72"/>
      <c r="KL350" s="72"/>
      <c r="KM350" s="72"/>
      <c r="KN350" s="72"/>
      <c r="KO350" s="72"/>
      <c r="KP350" s="72"/>
      <c r="KQ350" s="72"/>
      <c r="KR350" s="72"/>
      <c r="KS350" s="72"/>
      <c r="KT350" s="72"/>
      <c r="KU350" s="72"/>
      <c r="KV350" s="72"/>
      <c r="KW350" s="72"/>
      <c r="KX350" s="72"/>
      <c r="KY350" s="72"/>
      <c r="KZ350" s="72"/>
      <c r="LA350" s="72"/>
      <c r="LB350" s="72"/>
      <c r="LC350" s="72"/>
      <c r="LD350" s="72"/>
      <c r="LE350" s="72"/>
      <c r="LF350" s="72"/>
      <c r="LG350" s="72"/>
      <c r="LH350" s="72"/>
      <c r="LI350" s="72"/>
      <c r="LJ350" s="72"/>
      <c r="LK350" s="72"/>
      <c r="LL350" s="72"/>
      <c r="LM350" s="72"/>
      <c r="LN350" s="72"/>
      <c r="LO350" s="72"/>
      <c r="LP350" s="72"/>
      <c r="LQ350" s="72"/>
      <c r="LR350" s="72"/>
      <c r="LS350" s="72"/>
      <c r="LT350" s="72"/>
      <c r="LU350" s="72"/>
      <c r="LV350" s="72"/>
      <c r="LW350" s="72"/>
      <c r="LX350" s="72"/>
      <c r="LY350" s="72"/>
      <c r="LZ350" s="72"/>
      <c r="MA350" s="72"/>
      <c r="MB350" s="72"/>
      <c r="MC350" s="72"/>
      <c r="MD350" s="72"/>
      <c r="ME350" s="72"/>
      <c r="MF350" s="72"/>
      <c r="MG350" s="72"/>
      <c r="MH350" s="72"/>
      <c r="MI350" s="72"/>
      <c r="MJ350" s="72"/>
      <c r="MK350" s="72"/>
      <c r="ML350" s="72"/>
      <c r="MM350" s="72"/>
      <c r="MN350" s="72"/>
      <c r="MO350" s="72"/>
      <c r="MP350" s="72"/>
      <c r="MQ350" s="72"/>
      <c r="MR350" s="72"/>
      <c r="MS350" s="72"/>
      <c r="MT350" s="72"/>
      <c r="MU350" s="72"/>
      <c r="MV350" s="72"/>
      <c r="MW350" s="72"/>
      <c r="MX350" s="72"/>
      <c r="MY350" s="72"/>
      <c r="MZ350" s="72"/>
      <c r="NA350" s="72"/>
      <c r="NB350" s="72"/>
      <c r="NC350" s="72"/>
      <c r="ND350" s="72"/>
      <c r="NE350" s="72"/>
      <c r="NF350" s="72"/>
      <c r="NG350" s="72"/>
      <c r="NH350" s="72"/>
      <c r="NI350" s="72"/>
      <c r="NJ350" s="72"/>
      <c r="NK350" s="72"/>
      <c r="NL350" s="72"/>
      <c r="NM350" s="72"/>
      <c r="NN350" s="72"/>
      <c r="NO350" s="72"/>
      <c r="NP350" s="72"/>
      <c r="NQ350" s="72"/>
      <c r="NR350" s="72"/>
      <c r="NS350" s="72"/>
      <c r="NT350" s="72"/>
      <c r="NU350" s="72"/>
      <c r="NV350" s="72"/>
      <c r="NW350" s="72"/>
      <c r="NX350" s="72"/>
      <c r="NY350" s="72"/>
      <c r="NZ350" s="72"/>
      <c r="OA350" s="72"/>
      <c r="OB350" s="72"/>
      <c r="OC350" s="72"/>
      <c r="OD350" s="72"/>
      <c r="OE350" s="72"/>
      <c r="OF350" s="72"/>
      <c r="OG350" s="72"/>
      <c r="OH350" s="72"/>
      <c r="OI350" s="72"/>
      <c r="OJ350" s="72"/>
      <c r="OK350" s="72"/>
      <c r="OL350" s="72"/>
      <c r="OM350" s="72"/>
      <c r="ON350" s="72"/>
      <c r="OO350" s="72"/>
      <c r="OP350" s="72"/>
      <c r="OQ350" s="72"/>
      <c r="OR350" s="72"/>
      <c r="OS350" s="72"/>
      <c r="OT350" s="72"/>
      <c r="OU350" s="72"/>
      <c r="OV350" s="72"/>
      <c r="OW350" s="72"/>
      <c r="OX350" s="72"/>
      <c r="OY350" s="72"/>
      <c r="OZ350" s="72"/>
      <c r="PA350" s="72"/>
      <c r="PB350" s="72"/>
      <c r="PC350" s="72"/>
      <c r="PD350" s="72"/>
      <c r="PE350" s="72"/>
      <c r="PF350" s="72"/>
      <c r="PG350" s="72"/>
      <c r="PH350" s="72"/>
      <c r="PI350" s="72"/>
      <c r="PJ350" s="72"/>
      <c r="PK350" s="72"/>
      <c r="PL350" s="72"/>
      <c r="PM350" s="72"/>
      <c r="PN350" s="72"/>
      <c r="PO350" s="72"/>
      <c r="PP350" s="72"/>
      <c r="PQ350" s="72"/>
      <c r="PR350" s="72"/>
      <c r="PS350" s="72"/>
      <c r="PT350" s="72"/>
      <c r="PU350" s="72"/>
      <c r="PV350" s="72"/>
      <c r="PW350" s="72"/>
      <c r="PX350" s="72"/>
      <c r="PY350" s="72"/>
      <c r="PZ350" s="72"/>
      <c r="QA350" s="72"/>
      <c r="QB350" s="72"/>
      <c r="QC350" s="72"/>
      <c r="QD350" s="72"/>
      <c r="QE350" s="72"/>
      <c r="QF350" s="72"/>
      <c r="QG350" s="72"/>
      <c r="QH350" s="72"/>
      <c r="QI350" s="72"/>
      <c r="QJ350" s="72"/>
      <c r="QK350" s="72"/>
      <c r="QL350" s="72"/>
      <c r="QM350" s="72"/>
      <c r="QN350" s="72"/>
      <c r="QO350" s="72"/>
      <c r="QP350" s="72"/>
      <c r="QQ350" s="72"/>
      <c r="QR350" s="72"/>
      <c r="QS350" s="72"/>
      <c r="QT350" s="72"/>
      <c r="QU350" s="72"/>
      <c r="QV350" s="72"/>
      <c r="QW350" s="72"/>
      <c r="QX350" s="72"/>
      <c r="QY350" s="72"/>
      <c r="QZ350" s="72"/>
      <c r="RA350" s="72"/>
      <c r="RB350" s="72"/>
      <c r="RC350" s="72"/>
      <c r="RD350" s="72"/>
      <c r="RE350" s="72"/>
      <c r="RF350" s="72"/>
      <c r="RG350" s="72"/>
      <c r="RH350" s="72"/>
      <c r="RI350" s="72"/>
      <c r="RJ350" s="72"/>
      <c r="RK350" s="72"/>
      <c r="RL350" s="72"/>
      <c r="RM350" s="72"/>
      <c r="RN350" s="72"/>
      <c r="RO350" s="72"/>
      <c r="RP350" s="72"/>
      <c r="RQ350" s="72"/>
      <c r="RR350" s="72"/>
      <c r="RS350" s="72"/>
      <c r="RT350" s="72"/>
      <c r="RU350" s="72"/>
      <c r="RV350" s="72"/>
      <c r="RW350" s="72"/>
      <c r="RX350" s="72"/>
      <c r="RY350" s="72"/>
      <c r="RZ350" s="72"/>
      <c r="SA350" s="72"/>
      <c r="SB350" s="72"/>
      <c r="SC350" s="72"/>
      <c r="SD350" s="72"/>
      <c r="SE350" s="72"/>
      <c r="SF350" s="72"/>
      <c r="SG350" s="72"/>
      <c r="SH350" s="72"/>
      <c r="SI350" s="72"/>
      <c r="SJ350" s="72"/>
      <c r="SK350" s="72"/>
      <c r="SL350" s="72"/>
      <c r="SM350" s="72"/>
      <c r="SN350" s="72"/>
      <c r="SO350" s="72"/>
      <c r="SP350" s="72"/>
      <c r="SQ350" s="72"/>
      <c r="SR350" s="72"/>
      <c r="SS350" s="72"/>
      <c r="ST350" s="72"/>
      <c r="SU350" s="72"/>
      <c r="SV350" s="72"/>
      <c r="SW350" s="72"/>
      <c r="SX350" s="72"/>
      <c r="SY350" s="72"/>
      <c r="SZ350" s="72"/>
      <c r="TA350" s="72"/>
      <c r="TB350" s="72"/>
      <c r="TC350" s="72"/>
      <c r="TD350" s="72"/>
      <c r="TE350" s="72"/>
      <c r="TF350" s="72"/>
      <c r="TG350" s="72"/>
      <c r="TH350" s="72"/>
      <c r="TI350" s="72"/>
      <c r="TJ350" s="72"/>
      <c r="TK350" s="72"/>
      <c r="TL350" s="72"/>
      <c r="TM350" s="72"/>
      <c r="TN350" s="72"/>
      <c r="TO350" s="72"/>
      <c r="TP350" s="72"/>
      <c r="TQ350" s="72"/>
      <c r="TR350" s="72"/>
      <c r="TS350" s="72"/>
      <c r="TT350" s="72"/>
      <c r="TU350" s="72"/>
      <c r="TV350" s="72"/>
      <c r="TW350" s="72"/>
      <c r="TX350" s="72"/>
      <c r="TY350" s="72"/>
      <c r="TZ350" s="72"/>
      <c r="UA350" s="72"/>
      <c r="UB350" s="72"/>
      <c r="UC350" s="72"/>
      <c r="UD350" s="72"/>
      <c r="UE350" s="72"/>
      <c r="UF350" s="72"/>
      <c r="UG350" s="72"/>
      <c r="UH350" s="72"/>
      <c r="UI350" s="72"/>
      <c r="UJ350" s="72"/>
      <c r="UK350" s="72"/>
      <c r="UL350" s="72"/>
      <c r="UM350" s="72"/>
      <c r="UN350" s="72"/>
      <c r="UO350" s="72"/>
      <c r="UP350" s="72"/>
      <c r="UQ350" s="72"/>
      <c r="UR350" s="72"/>
      <c r="US350" s="72"/>
      <c r="UT350" s="72"/>
      <c r="UU350" s="72"/>
      <c r="UV350" s="72"/>
      <c r="UW350" s="72"/>
      <c r="UX350" s="72"/>
      <c r="UY350" s="72"/>
      <c r="UZ350" s="72"/>
      <c r="VA350" s="72"/>
      <c r="VB350" s="72"/>
      <c r="VC350" s="72"/>
      <c r="VD350" s="72"/>
      <c r="VE350" s="72"/>
      <c r="VF350" s="72"/>
      <c r="VG350" s="72"/>
      <c r="VH350" s="72"/>
      <c r="VI350" s="72"/>
      <c r="VJ350" s="72"/>
      <c r="VK350" s="72"/>
      <c r="VL350" s="72"/>
      <c r="VM350" s="72"/>
      <c r="VN350" s="72"/>
      <c r="VO350" s="72"/>
      <c r="VP350" s="72"/>
      <c r="VQ350" s="72"/>
      <c r="VR350" s="72"/>
      <c r="VS350" s="72"/>
      <c r="VT350" s="72"/>
      <c r="VU350" s="72"/>
      <c r="VV350" s="72"/>
      <c r="VW350" s="72"/>
      <c r="VX350" s="72"/>
      <c r="VY350" s="72"/>
      <c r="VZ350" s="72"/>
      <c r="WA350" s="72"/>
      <c r="WB350" s="72"/>
      <c r="WC350" s="72"/>
      <c r="WD350" s="72"/>
      <c r="WE350" s="72"/>
      <c r="WF350" s="72"/>
      <c r="WG350" s="72"/>
      <c r="WH350" s="72"/>
      <c r="WI350" s="72"/>
      <c r="WJ350" s="72"/>
      <c r="WK350" s="72"/>
      <c r="WL350" s="72"/>
      <c r="WM350" s="72"/>
      <c r="WN350" s="72"/>
      <c r="WO350" s="72"/>
      <c r="WP350" s="72"/>
      <c r="WQ350" s="72"/>
      <c r="WR350" s="72"/>
      <c r="WS350" s="72"/>
      <c r="WT350" s="72"/>
      <c r="WU350" s="72"/>
      <c r="WV350" s="72"/>
      <c r="WW350" s="72"/>
      <c r="WX350" s="72"/>
      <c r="WY350" s="72"/>
      <c r="WZ350" s="72"/>
      <c r="XA350" s="72"/>
      <c r="XB350" s="72"/>
      <c r="XC350" s="72"/>
      <c r="XD350" s="72"/>
      <c r="XE350" s="72"/>
      <c r="XF350" s="72"/>
      <c r="XG350" s="72"/>
      <c r="XH350" s="72"/>
      <c r="XI350" s="72"/>
      <c r="XJ350" s="72"/>
      <c r="XK350" s="72"/>
      <c r="XL350" s="72"/>
      <c r="XM350" s="72"/>
      <c r="XN350" s="72"/>
      <c r="XO350" s="72"/>
      <c r="XP350" s="72"/>
      <c r="XQ350" s="72"/>
      <c r="XR350" s="72"/>
      <c r="XS350" s="72"/>
      <c r="XT350" s="72"/>
      <c r="XU350" s="72"/>
      <c r="XV350" s="72"/>
      <c r="XW350" s="72"/>
      <c r="XX350" s="72"/>
      <c r="XY350" s="72"/>
      <c r="XZ350" s="72"/>
      <c r="YA350" s="72"/>
      <c r="YB350" s="72"/>
      <c r="YC350" s="72"/>
      <c r="YD350" s="72"/>
      <c r="YE350" s="72"/>
      <c r="YF350" s="72"/>
      <c r="YG350" s="72"/>
      <c r="YH350" s="72"/>
      <c r="YI350" s="72"/>
      <c r="YJ350" s="72"/>
      <c r="YK350" s="72"/>
      <c r="YL350" s="72"/>
      <c r="YM350" s="72"/>
      <c r="YN350" s="72"/>
      <c r="YO350" s="72"/>
      <c r="YP350" s="72"/>
      <c r="YQ350" s="72"/>
      <c r="YR350" s="72"/>
      <c r="YS350" s="72"/>
      <c r="YT350" s="72"/>
      <c r="YU350" s="72"/>
      <c r="YV350" s="72"/>
      <c r="YW350" s="72"/>
      <c r="YX350" s="72"/>
      <c r="YY350" s="72"/>
      <c r="YZ350" s="72"/>
      <c r="ZA350" s="72"/>
      <c r="ZB350" s="72"/>
      <c r="ZC350" s="72"/>
      <c r="ZD350" s="72"/>
      <c r="ZE350" s="72"/>
      <c r="ZF350" s="72"/>
      <c r="ZG350" s="72"/>
      <c r="ZH350" s="72"/>
      <c r="ZI350" s="72"/>
      <c r="ZJ350" s="72"/>
      <c r="ZK350" s="72"/>
      <c r="ZL350" s="72"/>
      <c r="ZM350" s="72"/>
      <c r="ZN350" s="72"/>
      <c r="ZO350" s="72"/>
      <c r="ZP350" s="72"/>
      <c r="ZQ350" s="72"/>
      <c r="ZR350" s="72"/>
      <c r="ZS350" s="72"/>
      <c r="ZT350" s="72"/>
      <c r="ZU350" s="72"/>
      <c r="ZV350" s="72"/>
      <c r="ZW350" s="72"/>
      <c r="ZX350" s="72"/>
      <c r="ZY350" s="72"/>
      <c r="ZZ350" s="72"/>
      <c r="AAA350" s="72"/>
      <c r="AAB350" s="72"/>
      <c r="AAC350" s="72"/>
      <c r="AAD350" s="72"/>
      <c r="AAE350" s="72"/>
      <c r="AAF350" s="72"/>
      <c r="AAG350" s="72"/>
      <c r="AAH350" s="72"/>
      <c r="AAI350" s="72"/>
      <c r="AAJ350" s="72"/>
      <c r="AAK350" s="72"/>
      <c r="AAL350" s="72"/>
      <c r="AAM350" s="72"/>
      <c r="AAN350" s="72"/>
      <c r="AAO350" s="72"/>
      <c r="AAP350" s="72"/>
      <c r="AAQ350" s="72"/>
      <c r="AAR350" s="72"/>
      <c r="AAS350" s="72"/>
      <c r="AAT350" s="72"/>
      <c r="AAU350" s="72"/>
      <c r="AAV350" s="72"/>
      <c r="AAW350" s="72"/>
      <c r="AAX350" s="72"/>
      <c r="AAY350" s="72"/>
      <c r="AAZ350" s="72"/>
      <c r="ABA350" s="72"/>
      <c r="ABB350" s="72"/>
      <c r="ABC350" s="72"/>
      <c r="ABD350" s="72"/>
      <c r="ABE350" s="72"/>
      <c r="ABF350" s="72"/>
      <c r="ABG350" s="72"/>
      <c r="ABH350" s="72"/>
      <c r="ABI350" s="72"/>
      <c r="ABJ350" s="72"/>
      <c r="ABK350" s="72"/>
      <c r="ABL350" s="72"/>
      <c r="ABM350" s="72"/>
      <c r="ABN350" s="72"/>
      <c r="ABO350" s="72"/>
      <c r="ABP350" s="72"/>
      <c r="ABQ350" s="72"/>
      <c r="ABR350" s="72"/>
      <c r="ABS350" s="72"/>
      <c r="ABT350" s="72"/>
      <c r="ABU350" s="72"/>
      <c r="ABV350" s="72"/>
      <c r="ABW350" s="72"/>
      <c r="ABX350" s="72"/>
      <c r="ABY350" s="72"/>
      <c r="ABZ350" s="72"/>
      <c r="ACA350" s="72"/>
      <c r="ACB350" s="72"/>
      <c r="ACC350" s="72"/>
      <c r="ACD350" s="72"/>
      <c r="ACE350" s="72"/>
      <c r="ACF350" s="72"/>
      <c r="ACG350" s="72"/>
      <c r="ACH350" s="72"/>
      <c r="ACI350" s="72"/>
      <c r="ACJ350" s="72"/>
      <c r="ACK350" s="72"/>
      <c r="ACL350" s="72"/>
      <c r="ACM350" s="72"/>
      <c r="ACN350" s="72"/>
      <c r="ACO350" s="72"/>
      <c r="ACP350" s="72"/>
      <c r="ACQ350" s="72"/>
      <c r="ACR350" s="72"/>
      <c r="ACS350" s="72"/>
      <c r="ACT350" s="72"/>
      <c r="ACU350" s="72"/>
      <c r="ACV350" s="72"/>
      <c r="ACW350" s="72"/>
      <c r="ACX350" s="72"/>
      <c r="ACY350" s="72"/>
      <c r="ACZ350" s="72"/>
      <c r="ADA350" s="72"/>
      <c r="ADB350" s="72"/>
      <c r="ADC350" s="72"/>
      <c r="ADD350" s="72"/>
      <c r="ADE350" s="72"/>
      <c r="ADF350" s="72"/>
      <c r="ADG350" s="72"/>
      <c r="ADH350" s="72"/>
      <c r="ADI350" s="72"/>
      <c r="ADJ350" s="72"/>
      <c r="ADK350" s="72"/>
      <c r="ADL350" s="72"/>
      <c r="ADM350" s="72"/>
      <c r="ADN350" s="72"/>
      <c r="ADO350" s="72"/>
      <c r="ADP350" s="72"/>
      <c r="ADQ350" s="72"/>
      <c r="ADR350" s="72"/>
      <c r="ADS350" s="72"/>
      <c r="ADT350" s="72"/>
      <c r="ADU350" s="72"/>
      <c r="ADV350" s="72"/>
      <c r="ADW350" s="72"/>
      <c r="ADX350" s="72"/>
      <c r="ADY350" s="72"/>
      <c r="ADZ350" s="72"/>
      <c r="AEA350" s="72"/>
      <c r="AEB350" s="72"/>
      <c r="AEC350" s="72"/>
      <c r="AED350" s="72"/>
      <c r="AEE350" s="72"/>
      <c r="AEF350" s="72"/>
      <c r="AEG350" s="72"/>
      <c r="AEH350" s="72"/>
      <c r="AEI350" s="72"/>
      <c r="AEJ350" s="72"/>
      <c r="AEK350" s="72"/>
      <c r="AEL350" s="72"/>
      <c r="AEM350" s="72"/>
      <c r="AEN350" s="72"/>
      <c r="AEO350" s="72"/>
      <c r="AEP350" s="72"/>
      <c r="AEQ350" s="72"/>
      <c r="AER350" s="72"/>
      <c r="AES350" s="72"/>
      <c r="AET350" s="72"/>
      <c r="AEU350" s="72"/>
      <c r="AEV350" s="72"/>
      <c r="AEW350" s="72"/>
      <c r="AEX350" s="72"/>
      <c r="AEY350" s="72"/>
      <c r="AEZ350" s="72"/>
      <c r="AFA350" s="72"/>
      <c r="AFB350" s="72"/>
      <c r="AFC350" s="72"/>
      <c r="AFD350" s="72"/>
      <c r="AFE350" s="72"/>
      <c r="AFF350" s="72"/>
      <c r="AFG350" s="72"/>
      <c r="AFH350" s="72"/>
      <c r="AFI350" s="72"/>
      <c r="AFJ350" s="72"/>
      <c r="AFK350" s="72"/>
      <c r="AFL350" s="72"/>
      <c r="AFM350" s="72"/>
      <c r="AFN350" s="72"/>
      <c r="AFO350" s="72"/>
      <c r="AFP350" s="72"/>
      <c r="AFQ350" s="72"/>
      <c r="AFR350" s="72"/>
      <c r="AFS350" s="72"/>
      <c r="AFT350" s="72"/>
      <c r="AFU350" s="72"/>
      <c r="AFV350" s="72"/>
      <c r="AFW350" s="72"/>
      <c r="AFX350" s="72"/>
      <c r="AFY350" s="72"/>
      <c r="AFZ350" s="72"/>
      <c r="AGA350" s="72"/>
      <c r="AGB350" s="72"/>
      <c r="AGC350" s="72"/>
      <c r="AGD350" s="72"/>
      <c r="AGE350" s="72"/>
      <c r="AGF350" s="72"/>
      <c r="AGG350" s="72"/>
      <c r="AGH350" s="72"/>
      <c r="AGI350" s="72"/>
      <c r="AGJ350" s="72"/>
      <c r="AGK350" s="72"/>
      <c r="AGL350" s="72"/>
      <c r="AGM350" s="72"/>
      <c r="AGN350" s="72"/>
      <c r="AGO350" s="72"/>
      <c r="AGP350" s="72"/>
      <c r="AGQ350" s="72"/>
      <c r="AGR350" s="72"/>
      <c r="AGS350" s="72"/>
      <c r="AGT350" s="72"/>
      <c r="AGU350" s="72"/>
      <c r="AGV350" s="72"/>
      <c r="AGW350" s="72"/>
      <c r="AGX350" s="72"/>
      <c r="AGY350" s="72"/>
      <c r="AGZ350" s="72"/>
      <c r="AHA350" s="72"/>
      <c r="AHB350" s="72"/>
      <c r="AHC350" s="72"/>
      <c r="AHD350" s="72"/>
      <c r="AHE350" s="72"/>
      <c r="AHF350" s="72"/>
      <c r="AHG350" s="72"/>
      <c r="AHH350" s="72"/>
      <c r="AHI350" s="72"/>
      <c r="AHJ350" s="72"/>
      <c r="AHK350" s="72"/>
      <c r="AHL350" s="72"/>
      <c r="AHM350" s="72"/>
      <c r="AHN350" s="72"/>
      <c r="AHO350" s="72"/>
      <c r="AHP350" s="72"/>
      <c r="AHQ350" s="72"/>
      <c r="AHR350" s="72"/>
      <c r="AHS350" s="72"/>
      <c r="AHT350" s="72"/>
      <c r="AHU350" s="72"/>
      <c r="AHV350" s="72"/>
      <c r="AHW350" s="72"/>
      <c r="AHX350" s="72"/>
      <c r="AHY350" s="72"/>
      <c r="AHZ350" s="72"/>
      <c r="AIA350" s="72"/>
      <c r="AIB350" s="72"/>
      <c r="AIC350" s="72"/>
      <c r="AID350" s="72"/>
      <c r="AIE350" s="72"/>
      <c r="AIF350" s="72"/>
      <c r="AIG350" s="72"/>
      <c r="AIH350" s="72"/>
      <c r="AII350" s="72"/>
      <c r="AIJ350" s="72"/>
      <c r="AIK350" s="72"/>
      <c r="AIL350" s="72"/>
      <c r="AIM350" s="72"/>
      <c r="AIN350" s="72"/>
      <c r="AIO350" s="72"/>
      <c r="AIP350" s="72"/>
      <c r="AIQ350" s="72"/>
      <c r="AIR350" s="72"/>
      <c r="AIS350" s="72"/>
      <c r="AIT350" s="72"/>
      <c r="AIU350" s="72"/>
      <c r="AIV350" s="72"/>
      <c r="AIW350" s="72"/>
      <c r="AIX350" s="72"/>
      <c r="AIY350" s="72"/>
      <c r="AIZ350" s="72"/>
      <c r="AJA350" s="72"/>
      <c r="AJB350" s="72"/>
      <c r="AJC350" s="72"/>
      <c r="AJD350" s="72"/>
      <c r="AJE350" s="72"/>
      <c r="AJF350" s="72"/>
      <c r="AJG350" s="72"/>
      <c r="AJH350" s="72"/>
      <c r="AJI350" s="72"/>
      <c r="AJJ350" s="72"/>
      <c r="AJK350" s="72"/>
      <c r="AJL350" s="72"/>
      <c r="AJM350" s="72"/>
      <c r="AJN350" s="72"/>
      <c r="AJO350" s="72"/>
      <c r="AJP350" s="72"/>
      <c r="AJQ350" s="72"/>
      <c r="AJR350" s="72"/>
      <c r="AJS350" s="72"/>
      <c r="AJT350" s="72"/>
      <c r="AJU350" s="72"/>
      <c r="AJV350" s="72"/>
      <c r="AJW350" s="72"/>
      <c r="AJX350" s="72"/>
      <c r="AJY350" s="72"/>
      <c r="AJZ350" s="72"/>
      <c r="AKA350" s="72"/>
      <c r="AKB350" s="72"/>
      <c r="AKC350" s="72"/>
      <c r="AKD350" s="72"/>
      <c r="AKE350" s="72"/>
      <c r="AKF350" s="72"/>
      <c r="AKG350" s="72"/>
      <c r="AKH350" s="72"/>
      <c r="AKI350" s="72"/>
      <c r="AKJ350" s="72"/>
      <c r="AKK350" s="72"/>
      <c r="AKL350" s="72"/>
      <c r="AKM350" s="72"/>
      <c r="AKN350" s="72"/>
      <c r="AKO350" s="72"/>
      <c r="AKP350" s="72"/>
      <c r="AKQ350" s="72"/>
      <c r="AKR350" s="72"/>
      <c r="AKS350" s="72"/>
      <c r="AKT350" s="72"/>
      <c r="AKU350" s="72"/>
      <c r="AKV350" s="72"/>
      <c r="AKW350" s="72"/>
      <c r="AKX350" s="72"/>
      <c r="AKY350" s="72"/>
      <c r="AKZ350" s="72"/>
      <c r="ALA350" s="72"/>
      <c r="ALB350" s="72"/>
      <c r="ALC350" s="72"/>
      <c r="ALD350" s="72"/>
      <c r="ALE350" s="72"/>
      <c r="ALF350" s="72"/>
      <c r="ALG350" s="72"/>
      <c r="ALH350" s="72"/>
      <c r="ALI350" s="72"/>
      <c r="ALJ350" s="72"/>
      <c r="ALK350" s="72"/>
      <c r="ALL350" s="72"/>
      <c r="ALM350" s="72"/>
      <c r="ALN350" s="72"/>
      <c r="ALO350" s="72"/>
      <c r="ALP350" s="72"/>
      <c r="ALQ350" s="72"/>
      <c r="ALR350" s="72"/>
      <c r="ALS350" s="72"/>
      <c r="ALT350" s="72"/>
      <c r="ALU350" s="72"/>
      <c r="ALV350" s="72"/>
      <c r="ALW350" s="72"/>
      <c r="ALX350" s="72"/>
      <c r="ALY350" s="72"/>
      <c r="ALZ350" s="72"/>
      <c r="AMA350" s="72"/>
      <c r="AMB350" s="72"/>
      <c r="AMC350" s="72"/>
      <c r="AMD350" s="72"/>
      <c r="AME350" s="72"/>
      <c r="AMF350" s="72"/>
      <c r="AMG350" s="72"/>
      <c r="AMH350" s="72"/>
      <c r="AMI350" s="72"/>
      <c r="AMJ350" s="72"/>
    </row>
    <row r="351" spans="1:1024" s="24" customFormat="1" ht="38.25" hidden="1" customHeight="1">
      <c r="A351" s="83">
        <v>123</v>
      </c>
      <c r="B351" s="54" t="s">
        <v>408</v>
      </c>
      <c r="C351" s="36" t="s">
        <v>425</v>
      </c>
      <c r="D351" s="27" t="s">
        <v>956</v>
      </c>
      <c r="E351" s="98" t="s">
        <v>957</v>
      </c>
      <c r="F351" s="56">
        <f>КВОТА!C402</f>
        <v>46</v>
      </c>
      <c r="G351" s="56">
        <f>КВОТА!D402</f>
        <v>46</v>
      </c>
      <c r="H351" s="56">
        <f>КВОТА!I402</f>
        <v>1</v>
      </c>
      <c r="I351" s="33">
        <f>КВОТА!F402</f>
        <v>1</v>
      </c>
      <c r="J351" s="56">
        <f>КВОТА!G402</f>
        <v>0</v>
      </c>
      <c r="K351" s="56">
        <f>КВОТА!J402</f>
        <v>1</v>
      </c>
      <c r="L351" s="33">
        <v>0</v>
      </c>
      <c r="M351" s="56">
        <f>КВОТА!O402</f>
        <v>0</v>
      </c>
      <c r="N351" s="33">
        <v>0</v>
      </c>
      <c r="O351" s="33">
        <v>0</v>
      </c>
      <c r="P351" s="33">
        <v>0</v>
      </c>
      <c r="Q351" s="6" t="s">
        <v>950</v>
      </c>
      <c r="R351" s="69" t="s">
        <v>505</v>
      </c>
      <c r="S351" s="48"/>
      <c r="T351" s="72"/>
      <c r="U351" s="72"/>
      <c r="V351" s="72"/>
      <c r="W351" s="72"/>
      <c r="X351" s="72"/>
      <c r="Y351" s="72"/>
      <c r="Z351" s="72"/>
      <c r="AA351" s="72"/>
      <c r="AB351" s="72"/>
      <c r="AC351" s="72"/>
      <c r="AD351" s="72"/>
      <c r="AE351" s="72"/>
      <c r="AF351" s="72"/>
      <c r="AG351" s="72"/>
      <c r="AH351" s="72"/>
      <c r="AI351" s="72"/>
      <c r="AJ351" s="72"/>
      <c r="AK351" s="72"/>
      <c r="AL351" s="72"/>
      <c r="AM351" s="72"/>
      <c r="AN351" s="72"/>
      <c r="AO351" s="72"/>
      <c r="AP351" s="72"/>
      <c r="AQ351" s="72"/>
      <c r="AR351" s="72"/>
      <c r="AS351" s="72"/>
      <c r="AT351" s="72"/>
      <c r="AU351" s="72"/>
      <c r="AV351" s="72"/>
      <c r="AW351" s="72"/>
      <c r="AX351" s="72"/>
      <c r="AY351" s="72"/>
      <c r="AZ351" s="72"/>
      <c r="BA351" s="72"/>
      <c r="BB351" s="72"/>
      <c r="BC351" s="72"/>
      <c r="BD351" s="72"/>
      <c r="BE351" s="72"/>
      <c r="BF351" s="72"/>
      <c r="BG351" s="72"/>
      <c r="BH351" s="72"/>
      <c r="BI351" s="72"/>
      <c r="BJ351" s="72"/>
      <c r="BK351" s="72"/>
      <c r="BL351" s="72"/>
      <c r="BM351" s="72"/>
      <c r="BN351" s="72"/>
      <c r="BO351" s="72"/>
      <c r="BP351" s="72"/>
      <c r="BQ351" s="72"/>
      <c r="BR351" s="72"/>
      <c r="BS351" s="72"/>
      <c r="BT351" s="72"/>
      <c r="BU351" s="72"/>
      <c r="BV351" s="72"/>
      <c r="BW351" s="72"/>
      <c r="BX351" s="72"/>
      <c r="BY351" s="72"/>
      <c r="BZ351" s="72"/>
      <c r="CA351" s="72"/>
      <c r="CB351" s="72"/>
      <c r="CC351" s="72"/>
      <c r="CD351" s="72"/>
      <c r="CE351" s="72"/>
      <c r="CF351" s="72"/>
      <c r="CG351" s="72"/>
      <c r="CH351" s="72"/>
      <c r="CI351" s="72"/>
      <c r="CJ351" s="72"/>
      <c r="CK351" s="72"/>
      <c r="CL351" s="72"/>
      <c r="CM351" s="72"/>
      <c r="CN351" s="72"/>
      <c r="CO351" s="72"/>
      <c r="CP351" s="72"/>
      <c r="CQ351" s="72"/>
      <c r="CR351" s="72"/>
      <c r="CS351" s="72"/>
      <c r="CT351" s="72"/>
      <c r="CU351" s="72"/>
      <c r="CV351" s="72"/>
      <c r="CW351" s="72"/>
      <c r="CX351" s="72"/>
      <c r="CY351" s="72"/>
      <c r="CZ351" s="72"/>
      <c r="DA351" s="72"/>
      <c r="DB351" s="72"/>
      <c r="DC351" s="72"/>
      <c r="DD351" s="72"/>
      <c r="DE351" s="72"/>
      <c r="DF351" s="72"/>
      <c r="DG351" s="72"/>
      <c r="DH351" s="72"/>
      <c r="DI351" s="72"/>
      <c r="DJ351" s="72"/>
      <c r="DK351" s="72"/>
      <c r="DL351" s="72"/>
      <c r="DM351" s="72"/>
      <c r="DN351" s="72"/>
      <c r="DO351" s="72"/>
      <c r="DP351" s="72"/>
      <c r="DQ351" s="72"/>
      <c r="DR351" s="72"/>
      <c r="DS351" s="72"/>
      <c r="DT351" s="72"/>
      <c r="DU351" s="72"/>
      <c r="DV351" s="72"/>
      <c r="DW351" s="72"/>
      <c r="DX351" s="72"/>
      <c r="DY351" s="72"/>
      <c r="DZ351" s="72"/>
      <c r="EA351" s="72"/>
      <c r="EB351" s="72"/>
      <c r="EC351" s="72"/>
      <c r="ED351" s="72"/>
      <c r="EE351" s="72"/>
      <c r="EF351" s="72"/>
      <c r="EG351" s="72"/>
      <c r="EH351" s="72"/>
      <c r="EI351" s="72"/>
      <c r="EJ351" s="72"/>
      <c r="EK351" s="72"/>
      <c r="EL351" s="72"/>
      <c r="EM351" s="72"/>
      <c r="EN351" s="72"/>
      <c r="EO351" s="72"/>
      <c r="EP351" s="72"/>
      <c r="EQ351" s="72"/>
      <c r="ER351" s="72"/>
      <c r="ES351" s="72"/>
      <c r="ET351" s="72"/>
      <c r="EU351" s="72"/>
      <c r="EV351" s="72"/>
      <c r="EW351" s="72"/>
      <c r="EX351" s="72"/>
      <c r="EY351" s="72"/>
      <c r="EZ351" s="72"/>
      <c r="FA351" s="72"/>
      <c r="FB351" s="72"/>
      <c r="FC351" s="72"/>
      <c r="FD351" s="72"/>
      <c r="FE351" s="72"/>
      <c r="FF351" s="72"/>
      <c r="FG351" s="72"/>
      <c r="FH351" s="72"/>
      <c r="FI351" s="72"/>
      <c r="FJ351" s="72"/>
      <c r="FK351" s="72"/>
      <c r="FL351" s="72"/>
      <c r="FM351" s="72"/>
      <c r="FN351" s="72"/>
      <c r="FO351" s="72"/>
      <c r="FP351" s="72"/>
      <c r="FQ351" s="72"/>
      <c r="FR351" s="72"/>
      <c r="FS351" s="72"/>
      <c r="FT351" s="72"/>
      <c r="FU351" s="72"/>
      <c r="FV351" s="72"/>
      <c r="FW351" s="72"/>
      <c r="FX351" s="72"/>
      <c r="FY351" s="72"/>
      <c r="FZ351" s="72"/>
      <c r="GA351" s="72"/>
      <c r="GB351" s="72"/>
      <c r="GC351" s="72"/>
      <c r="GD351" s="72"/>
      <c r="GE351" s="72"/>
      <c r="GF351" s="72"/>
      <c r="GG351" s="72"/>
      <c r="GH351" s="72"/>
      <c r="GI351" s="72"/>
      <c r="GJ351" s="72"/>
      <c r="GK351" s="72"/>
      <c r="GL351" s="72"/>
      <c r="GM351" s="72"/>
      <c r="GN351" s="72"/>
      <c r="GO351" s="72"/>
      <c r="GP351" s="72"/>
      <c r="GQ351" s="72"/>
      <c r="GR351" s="72"/>
      <c r="GS351" s="72"/>
      <c r="GT351" s="72"/>
      <c r="GU351" s="72"/>
      <c r="GV351" s="72"/>
      <c r="GW351" s="72"/>
      <c r="GX351" s="72"/>
      <c r="GY351" s="72"/>
      <c r="GZ351" s="72"/>
      <c r="HA351" s="72"/>
      <c r="HB351" s="72"/>
      <c r="HC351" s="72"/>
      <c r="HD351" s="72"/>
      <c r="HE351" s="72"/>
      <c r="HF351" s="72"/>
      <c r="HG351" s="72"/>
      <c r="HH351" s="72"/>
      <c r="HI351" s="72"/>
      <c r="HJ351" s="72"/>
      <c r="HK351" s="72"/>
      <c r="HL351" s="72"/>
      <c r="HM351" s="72"/>
      <c r="HN351" s="72"/>
      <c r="HO351" s="72"/>
      <c r="HP351" s="72"/>
      <c r="HQ351" s="72"/>
      <c r="HR351" s="72"/>
      <c r="HS351" s="72"/>
      <c r="HT351" s="72"/>
      <c r="HU351" s="72"/>
      <c r="HV351" s="72"/>
      <c r="HW351" s="72"/>
      <c r="HX351" s="72"/>
      <c r="HY351" s="72"/>
      <c r="HZ351" s="72"/>
      <c r="IA351" s="72"/>
      <c r="IB351" s="72"/>
      <c r="IC351" s="72"/>
      <c r="ID351" s="72"/>
      <c r="IE351" s="72"/>
      <c r="IF351" s="72"/>
      <c r="IG351" s="72"/>
      <c r="IH351" s="72"/>
      <c r="II351" s="72"/>
      <c r="IJ351" s="72"/>
      <c r="IK351" s="72"/>
      <c r="IL351" s="72"/>
      <c r="IM351" s="72"/>
      <c r="IN351" s="72"/>
      <c r="IO351" s="72"/>
      <c r="IP351" s="72"/>
      <c r="IQ351" s="72"/>
      <c r="IR351" s="72"/>
      <c r="IS351" s="72"/>
      <c r="IT351" s="72"/>
      <c r="IU351" s="72"/>
      <c r="IV351" s="72"/>
      <c r="IW351" s="72"/>
      <c r="IX351" s="72"/>
      <c r="IY351" s="72"/>
      <c r="IZ351" s="72"/>
      <c r="JA351" s="72"/>
      <c r="JB351" s="72"/>
      <c r="JC351" s="72"/>
      <c r="JD351" s="72"/>
      <c r="JE351" s="72"/>
      <c r="JF351" s="72"/>
      <c r="JG351" s="72"/>
      <c r="JH351" s="72"/>
      <c r="JI351" s="72"/>
      <c r="JJ351" s="72"/>
      <c r="JK351" s="72"/>
      <c r="JL351" s="72"/>
      <c r="JM351" s="72"/>
      <c r="JN351" s="72"/>
      <c r="JO351" s="72"/>
      <c r="JP351" s="72"/>
      <c r="JQ351" s="72"/>
      <c r="JR351" s="72"/>
      <c r="JS351" s="72"/>
      <c r="JT351" s="72"/>
      <c r="JU351" s="72"/>
      <c r="JV351" s="72"/>
      <c r="JW351" s="72"/>
      <c r="JX351" s="72"/>
      <c r="JY351" s="72"/>
      <c r="JZ351" s="72"/>
      <c r="KA351" s="72"/>
      <c r="KB351" s="72"/>
      <c r="KC351" s="72"/>
      <c r="KD351" s="72"/>
      <c r="KE351" s="72"/>
      <c r="KF351" s="72"/>
      <c r="KG351" s="72"/>
      <c r="KH351" s="72"/>
      <c r="KI351" s="72"/>
      <c r="KJ351" s="72"/>
      <c r="KK351" s="72"/>
      <c r="KL351" s="72"/>
      <c r="KM351" s="72"/>
      <c r="KN351" s="72"/>
      <c r="KO351" s="72"/>
      <c r="KP351" s="72"/>
      <c r="KQ351" s="72"/>
      <c r="KR351" s="72"/>
      <c r="KS351" s="72"/>
      <c r="KT351" s="72"/>
      <c r="KU351" s="72"/>
      <c r="KV351" s="72"/>
      <c r="KW351" s="72"/>
      <c r="KX351" s="72"/>
      <c r="KY351" s="72"/>
      <c r="KZ351" s="72"/>
      <c r="LA351" s="72"/>
      <c r="LB351" s="72"/>
      <c r="LC351" s="72"/>
      <c r="LD351" s="72"/>
      <c r="LE351" s="72"/>
      <c r="LF351" s="72"/>
      <c r="LG351" s="72"/>
      <c r="LH351" s="72"/>
      <c r="LI351" s="72"/>
      <c r="LJ351" s="72"/>
      <c r="LK351" s="72"/>
      <c r="LL351" s="72"/>
      <c r="LM351" s="72"/>
      <c r="LN351" s="72"/>
      <c r="LO351" s="72"/>
      <c r="LP351" s="72"/>
      <c r="LQ351" s="72"/>
      <c r="LR351" s="72"/>
      <c r="LS351" s="72"/>
      <c r="LT351" s="72"/>
      <c r="LU351" s="72"/>
      <c r="LV351" s="72"/>
      <c r="LW351" s="72"/>
      <c r="LX351" s="72"/>
      <c r="LY351" s="72"/>
      <c r="LZ351" s="72"/>
      <c r="MA351" s="72"/>
      <c r="MB351" s="72"/>
      <c r="MC351" s="72"/>
      <c r="MD351" s="72"/>
      <c r="ME351" s="72"/>
      <c r="MF351" s="72"/>
      <c r="MG351" s="72"/>
      <c r="MH351" s="72"/>
      <c r="MI351" s="72"/>
      <c r="MJ351" s="72"/>
      <c r="MK351" s="72"/>
      <c r="ML351" s="72"/>
      <c r="MM351" s="72"/>
      <c r="MN351" s="72"/>
      <c r="MO351" s="72"/>
      <c r="MP351" s="72"/>
      <c r="MQ351" s="72"/>
      <c r="MR351" s="72"/>
      <c r="MS351" s="72"/>
      <c r="MT351" s="72"/>
      <c r="MU351" s="72"/>
      <c r="MV351" s="72"/>
      <c r="MW351" s="72"/>
      <c r="MX351" s="72"/>
      <c r="MY351" s="72"/>
      <c r="MZ351" s="72"/>
      <c r="NA351" s="72"/>
      <c r="NB351" s="72"/>
      <c r="NC351" s="72"/>
      <c r="ND351" s="72"/>
      <c r="NE351" s="72"/>
      <c r="NF351" s="72"/>
      <c r="NG351" s="72"/>
      <c r="NH351" s="72"/>
      <c r="NI351" s="72"/>
      <c r="NJ351" s="72"/>
      <c r="NK351" s="72"/>
      <c r="NL351" s="72"/>
      <c r="NM351" s="72"/>
      <c r="NN351" s="72"/>
      <c r="NO351" s="72"/>
      <c r="NP351" s="72"/>
      <c r="NQ351" s="72"/>
      <c r="NR351" s="72"/>
      <c r="NS351" s="72"/>
      <c r="NT351" s="72"/>
      <c r="NU351" s="72"/>
      <c r="NV351" s="72"/>
      <c r="NW351" s="72"/>
      <c r="NX351" s="72"/>
      <c r="NY351" s="72"/>
      <c r="NZ351" s="72"/>
      <c r="OA351" s="72"/>
      <c r="OB351" s="72"/>
      <c r="OC351" s="72"/>
      <c r="OD351" s="72"/>
      <c r="OE351" s="72"/>
      <c r="OF351" s="72"/>
      <c r="OG351" s="72"/>
      <c r="OH351" s="72"/>
      <c r="OI351" s="72"/>
      <c r="OJ351" s="72"/>
      <c r="OK351" s="72"/>
      <c r="OL351" s="72"/>
      <c r="OM351" s="72"/>
      <c r="ON351" s="72"/>
      <c r="OO351" s="72"/>
      <c r="OP351" s="72"/>
      <c r="OQ351" s="72"/>
      <c r="OR351" s="72"/>
      <c r="OS351" s="72"/>
      <c r="OT351" s="72"/>
      <c r="OU351" s="72"/>
      <c r="OV351" s="72"/>
      <c r="OW351" s="72"/>
      <c r="OX351" s="72"/>
      <c r="OY351" s="72"/>
      <c r="OZ351" s="72"/>
      <c r="PA351" s="72"/>
      <c r="PB351" s="72"/>
      <c r="PC351" s="72"/>
      <c r="PD351" s="72"/>
      <c r="PE351" s="72"/>
      <c r="PF351" s="72"/>
      <c r="PG351" s="72"/>
      <c r="PH351" s="72"/>
      <c r="PI351" s="72"/>
      <c r="PJ351" s="72"/>
      <c r="PK351" s="72"/>
      <c r="PL351" s="72"/>
      <c r="PM351" s="72"/>
      <c r="PN351" s="72"/>
      <c r="PO351" s="72"/>
      <c r="PP351" s="72"/>
      <c r="PQ351" s="72"/>
      <c r="PR351" s="72"/>
      <c r="PS351" s="72"/>
      <c r="PT351" s="72"/>
      <c r="PU351" s="72"/>
      <c r="PV351" s="72"/>
      <c r="PW351" s="72"/>
      <c r="PX351" s="72"/>
      <c r="PY351" s="72"/>
      <c r="PZ351" s="72"/>
      <c r="QA351" s="72"/>
      <c r="QB351" s="72"/>
      <c r="QC351" s="72"/>
      <c r="QD351" s="72"/>
      <c r="QE351" s="72"/>
      <c r="QF351" s="72"/>
      <c r="QG351" s="72"/>
      <c r="QH351" s="72"/>
      <c r="QI351" s="72"/>
      <c r="QJ351" s="72"/>
      <c r="QK351" s="72"/>
      <c r="QL351" s="72"/>
      <c r="QM351" s="72"/>
      <c r="QN351" s="72"/>
      <c r="QO351" s="72"/>
      <c r="QP351" s="72"/>
      <c r="QQ351" s="72"/>
      <c r="QR351" s="72"/>
      <c r="QS351" s="72"/>
      <c r="QT351" s="72"/>
      <c r="QU351" s="72"/>
      <c r="QV351" s="72"/>
      <c r="QW351" s="72"/>
      <c r="QX351" s="72"/>
      <c r="QY351" s="72"/>
      <c r="QZ351" s="72"/>
      <c r="RA351" s="72"/>
      <c r="RB351" s="72"/>
      <c r="RC351" s="72"/>
      <c r="RD351" s="72"/>
      <c r="RE351" s="72"/>
      <c r="RF351" s="72"/>
      <c r="RG351" s="72"/>
      <c r="RH351" s="72"/>
      <c r="RI351" s="72"/>
      <c r="RJ351" s="72"/>
      <c r="RK351" s="72"/>
      <c r="RL351" s="72"/>
      <c r="RM351" s="72"/>
      <c r="RN351" s="72"/>
      <c r="RO351" s="72"/>
      <c r="RP351" s="72"/>
      <c r="RQ351" s="72"/>
      <c r="RR351" s="72"/>
      <c r="RS351" s="72"/>
      <c r="RT351" s="72"/>
      <c r="RU351" s="72"/>
      <c r="RV351" s="72"/>
      <c r="RW351" s="72"/>
      <c r="RX351" s="72"/>
      <c r="RY351" s="72"/>
      <c r="RZ351" s="72"/>
      <c r="SA351" s="72"/>
      <c r="SB351" s="72"/>
      <c r="SC351" s="72"/>
      <c r="SD351" s="72"/>
      <c r="SE351" s="72"/>
      <c r="SF351" s="72"/>
      <c r="SG351" s="72"/>
      <c r="SH351" s="72"/>
      <c r="SI351" s="72"/>
      <c r="SJ351" s="72"/>
      <c r="SK351" s="72"/>
      <c r="SL351" s="72"/>
      <c r="SM351" s="72"/>
      <c r="SN351" s="72"/>
      <c r="SO351" s="72"/>
      <c r="SP351" s="72"/>
      <c r="SQ351" s="72"/>
      <c r="SR351" s="72"/>
      <c r="SS351" s="72"/>
      <c r="ST351" s="72"/>
      <c r="SU351" s="72"/>
      <c r="SV351" s="72"/>
      <c r="SW351" s="72"/>
      <c r="SX351" s="72"/>
      <c r="SY351" s="72"/>
      <c r="SZ351" s="72"/>
      <c r="TA351" s="72"/>
      <c r="TB351" s="72"/>
      <c r="TC351" s="72"/>
      <c r="TD351" s="72"/>
      <c r="TE351" s="72"/>
      <c r="TF351" s="72"/>
      <c r="TG351" s="72"/>
      <c r="TH351" s="72"/>
      <c r="TI351" s="72"/>
      <c r="TJ351" s="72"/>
      <c r="TK351" s="72"/>
      <c r="TL351" s="72"/>
      <c r="TM351" s="72"/>
      <c r="TN351" s="72"/>
      <c r="TO351" s="72"/>
      <c r="TP351" s="72"/>
      <c r="TQ351" s="72"/>
      <c r="TR351" s="72"/>
      <c r="TS351" s="72"/>
      <c r="TT351" s="72"/>
      <c r="TU351" s="72"/>
      <c r="TV351" s="72"/>
      <c r="TW351" s="72"/>
      <c r="TX351" s="72"/>
      <c r="TY351" s="72"/>
      <c r="TZ351" s="72"/>
      <c r="UA351" s="72"/>
      <c r="UB351" s="72"/>
      <c r="UC351" s="72"/>
      <c r="UD351" s="72"/>
      <c r="UE351" s="72"/>
      <c r="UF351" s="72"/>
      <c r="UG351" s="72"/>
      <c r="UH351" s="72"/>
      <c r="UI351" s="72"/>
      <c r="UJ351" s="72"/>
      <c r="UK351" s="72"/>
      <c r="UL351" s="72"/>
      <c r="UM351" s="72"/>
      <c r="UN351" s="72"/>
      <c r="UO351" s="72"/>
      <c r="UP351" s="72"/>
      <c r="UQ351" s="72"/>
      <c r="UR351" s="72"/>
      <c r="US351" s="72"/>
      <c r="UT351" s="72"/>
      <c r="UU351" s="72"/>
      <c r="UV351" s="72"/>
      <c r="UW351" s="72"/>
      <c r="UX351" s="72"/>
      <c r="UY351" s="72"/>
      <c r="UZ351" s="72"/>
      <c r="VA351" s="72"/>
      <c r="VB351" s="72"/>
      <c r="VC351" s="72"/>
      <c r="VD351" s="72"/>
      <c r="VE351" s="72"/>
      <c r="VF351" s="72"/>
      <c r="VG351" s="72"/>
      <c r="VH351" s="72"/>
      <c r="VI351" s="72"/>
      <c r="VJ351" s="72"/>
      <c r="VK351" s="72"/>
      <c r="VL351" s="72"/>
      <c r="VM351" s="72"/>
      <c r="VN351" s="72"/>
      <c r="VO351" s="72"/>
      <c r="VP351" s="72"/>
      <c r="VQ351" s="72"/>
      <c r="VR351" s="72"/>
      <c r="VS351" s="72"/>
      <c r="VT351" s="72"/>
      <c r="VU351" s="72"/>
      <c r="VV351" s="72"/>
      <c r="VW351" s="72"/>
      <c r="VX351" s="72"/>
      <c r="VY351" s="72"/>
      <c r="VZ351" s="72"/>
      <c r="WA351" s="72"/>
      <c r="WB351" s="72"/>
      <c r="WC351" s="72"/>
      <c r="WD351" s="72"/>
      <c r="WE351" s="72"/>
      <c r="WF351" s="72"/>
      <c r="WG351" s="72"/>
      <c r="WH351" s="72"/>
      <c r="WI351" s="72"/>
      <c r="WJ351" s="72"/>
      <c r="WK351" s="72"/>
      <c r="WL351" s="72"/>
      <c r="WM351" s="72"/>
      <c r="WN351" s="72"/>
      <c r="WO351" s="72"/>
      <c r="WP351" s="72"/>
      <c r="WQ351" s="72"/>
      <c r="WR351" s="72"/>
      <c r="WS351" s="72"/>
      <c r="WT351" s="72"/>
      <c r="WU351" s="72"/>
      <c r="WV351" s="72"/>
      <c r="WW351" s="72"/>
      <c r="WX351" s="72"/>
      <c r="WY351" s="72"/>
      <c r="WZ351" s="72"/>
      <c r="XA351" s="72"/>
      <c r="XB351" s="72"/>
      <c r="XC351" s="72"/>
      <c r="XD351" s="72"/>
      <c r="XE351" s="72"/>
      <c r="XF351" s="72"/>
      <c r="XG351" s="72"/>
      <c r="XH351" s="72"/>
      <c r="XI351" s="72"/>
      <c r="XJ351" s="72"/>
      <c r="XK351" s="72"/>
      <c r="XL351" s="72"/>
      <c r="XM351" s="72"/>
      <c r="XN351" s="72"/>
      <c r="XO351" s="72"/>
      <c r="XP351" s="72"/>
      <c r="XQ351" s="72"/>
      <c r="XR351" s="72"/>
      <c r="XS351" s="72"/>
      <c r="XT351" s="72"/>
      <c r="XU351" s="72"/>
      <c r="XV351" s="72"/>
      <c r="XW351" s="72"/>
      <c r="XX351" s="72"/>
      <c r="XY351" s="72"/>
      <c r="XZ351" s="72"/>
      <c r="YA351" s="72"/>
      <c r="YB351" s="72"/>
      <c r="YC351" s="72"/>
      <c r="YD351" s="72"/>
      <c r="YE351" s="72"/>
      <c r="YF351" s="72"/>
      <c r="YG351" s="72"/>
      <c r="YH351" s="72"/>
      <c r="YI351" s="72"/>
      <c r="YJ351" s="72"/>
      <c r="YK351" s="72"/>
      <c r="YL351" s="72"/>
      <c r="YM351" s="72"/>
      <c r="YN351" s="72"/>
      <c r="YO351" s="72"/>
      <c r="YP351" s="72"/>
      <c r="YQ351" s="72"/>
      <c r="YR351" s="72"/>
      <c r="YS351" s="72"/>
      <c r="YT351" s="72"/>
      <c r="YU351" s="72"/>
      <c r="YV351" s="72"/>
      <c r="YW351" s="72"/>
      <c r="YX351" s="72"/>
      <c r="YY351" s="72"/>
      <c r="YZ351" s="72"/>
      <c r="ZA351" s="72"/>
      <c r="ZB351" s="72"/>
      <c r="ZC351" s="72"/>
      <c r="ZD351" s="72"/>
      <c r="ZE351" s="72"/>
      <c r="ZF351" s="72"/>
      <c r="ZG351" s="72"/>
      <c r="ZH351" s="72"/>
      <c r="ZI351" s="72"/>
      <c r="ZJ351" s="72"/>
      <c r="ZK351" s="72"/>
      <c r="ZL351" s="72"/>
      <c r="ZM351" s="72"/>
      <c r="ZN351" s="72"/>
      <c r="ZO351" s="72"/>
      <c r="ZP351" s="72"/>
      <c r="ZQ351" s="72"/>
      <c r="ZR351" s="72"/>
      <c r="ZS351" s="72"/>
      <c r="ZT351" s="72"/>
      <c r="ZU351" s="72"/>
      <c r="ZV351" s="72"/>
      <c r="ZW351" s="72"/>
      <c r="ZX351" s="72"/>
      <c r="ZY351" s="72"/>
      <c r="ZZ351" s="72"/>
      <c r="AAA351" s="72"/>
      <c r="AAB351" s="72"/>
      <c r="AAC351" s="72"/>
      <c r="AAD351" s="72"/>
      <c r="AAE351" s="72"/>
      <c r="AAF351" s="72"/>
      <c r="AAG351" s="72"/>
      <c r="AAH351" s="72"/>
      <c r="AAI351" s="72"/>
      <c r="AAJ351" s="72"/>
      <c r="AAK351" s="72"/>
      <c r="AAL351" s="72"/>
      <c r="AAM351" s="72"/>
      <c r="AAN351" s="72"/>
      <c r="AAO351" s="72"/>
      <c r="AAP351" s="72"/>
      <c r="AAQ351" s="72"/>
      <c r="AAR351" s="72"/>
      <c r="AAS351" s="72"/>
      <c r="AAT351" s="72"/>
      <c r="AAU351" s="72"/>
      <c r="AAV351" s="72"/>
      <c r="AAW351" s="72"/>
      <c r="AAX351" s="72"/>
      <c r="AAY351" s="72"/>
      <c r="AAZ351" s="72"/>
      <c r="ABA351" s="72"/>
      <c r="ABB351" s="72"/>
      <c r="ABC351" s="72"/>
      <c r="ABD351" s="72"/>
      <c r="ABE351" s="72"/>
      <c r="ABF351" s="72"/>
      <c r="ABG351" s="72"/>
      <c r="ABH351" s="72"/>
      <c r="ABI351" s="72"/>
      <c r="ABJ351" s="72"/>
      <c r="ABK351" s="72"/>
      <c r="ABL351" s="72"/>
      <c r="ABM351" s="72"/>
      <c r="ABN351" s="72"/>
      <c r="ABO351" s="72"/>
      <c r="ABP351" s="72"/>
      <c r="ABQ351" s="72"/>
      <c r="ABR351" s="72"/>
      <c r="ABS351" s="72"/>
      <c r="ABT351" s="72"/>
      <c r="ABU351" s="72"/>
      <c r="ABV351" s="72"/>
      <c r="ABW351" s="72"/>
      <c r="ABX351" s="72"/>
      <c r="ABY351" s="72"/>
      <c r="ABZ351" s="72"/>
      <c r="ACA351" s="72"/>
      <c r="ACB351" s="72"/>
      <c r="ACC351" s="72"/>
      <c r="ACD351" s="72"/>
      <c r="ACE351" s="72"/>
      <c r="ACF351" s="72"/>
      <c r="ACG351" s="72"/>
      <c r="ACH351" s="72"/>
      <c r="ACI351" s="72"/>
      <c r="ACJ351" s="72"/>
      <c r="ACK351" s="72"/>
      <c r="ACL351" s="72"/>
      <c r="ACM351" s="72"/>
      <c r="ACN351" s="72"/>
      <c r="ACO351" s="72"/>
      <c r="ACP351" s="72"/>
      <c r="ACQ351" s="72"/>
      <c r="ACR351" s="72"/>
      <c r="ACS351" s="72"/>
      <c r="ACT351" s="72"/>
      <c r="ACU351" s="72"/>
      <c r="ACV351" s="72"/>
      <c r="ACW351" s="72"/>
      <c r="ACX351" s="72"/>
      <c r="ACY351" s="72"/>
      <c r="ACZ351" s="72"/>
      <c r="ADA351" s="72"/>
      <c r="ADB351" s="72"/>
      <c r="ADC351" s="72"/>
      <c r="ADD351" s="72"/>
      <c r="ADE351" s="72"/>
      <c r="ADF351" s="72"/>
      <c r="ADG351" s="72"/>
      <c r="ADH351" s="72"/>
      <c r="ADI351" s="72"/>
      <c r="ADJ351" s="72"/>
      <c r="ADK351" s="72"/>
      <c r="ADL351" s="72"/>
      <c r="ADM351" s="72"/>
      <c r="ADN351" s="72"/>
      <c r="ADO351" s="72"/>
      <c r="ADP351" s="72"/>
      <c r="ADQ351" s="72"/>
      <c r="ADR351" s="72"/>
      <c r="ADS351" s="72"/>
      <c r="ADT351" s="72"/>
      <c r="ADU351" s="72"/>
      <c r="ADV351" s="72"/>
      <c r="ADW351" s="72"/>
      <c r="ADX351" s="72"/>
      <c r="ADY351" s="72"/>
      <c r="ADZ351" s="72"/>
      <c r="AEA351" s="72"/>
      <c r="AEB351" s="72"/>
      <c r="AEC351" s="72"/>
      <c r="AED351" s="72"/>
      <c r="AEE351" s="72"/>
      <c r="AEF351" s="72"/>
      <c r="AEG351" s="72"/>
      <c r="AEH351" s="72"/>
      <c r="AEI351" s="72"/>
      <c r="AEJ351" s="72"/>
      <c r="AEK351" s="72"/>
      <c r="AEL351" s="72"/>
      <c r="AEM351" s="72"/>
      <c r="AEN351" s="72"/>
      <c r="AEO351" s="72"/>
      <c r="AEP351" s="72"/>
      <c r="AEQ351" s="72"/>
      <c r="AER351" s="72"/>
      <c r="AES351" s="72"/>
      <c r="AET351" s="72"/>
      <c r="AEU351" s="72"/>
      <c r="AEV351" s="72"/>
      <c r="AEW351" s="72"/>
      <c r="AEX351" s="72"/>
      <c r="AEY351" s="72"/>
      <c r="AEZ351" s="72"/>
      <c r="AFA351" s="72"/>
      <c r="AFB351" s="72"/>
      <c r="AFC351" s="72"/>
      <c r="AFD351" s="72"/>
      <c r="AFE351" s="72"/>
      <c r="AFF351" s="72"/>
      <c r="AFG351" s="72"/>
      <c r="AFH351" s="72"/>
      <c r="AFI351" s="72"/>
      <c r="AFJ351" s="72"/>
      <c r="AFK351" s="72"/>
      <c r="AFL351" s="72"/>
      <c r="AFM351" s="72"/>
      <c r="AFN351" s="72"/>
      <c r="AFO351" s="72"/>
      <c r="AFP351" s="72"/>
      <c r="AFQ351" s="72"/>
      <c r="AFR351" s="72"/>
      <c r="AFS351" s="72"/>
      <c r="AFT351" s="72"/>
      <c r="AFU351" s="72"/>
      <c r="AFV351" s="72"/>
      <c r="AFW351" s="72"/>
      <c r="AFX351" s="72"/>
      <c r="AFY351" s="72"/>
      <c r="AFZ351" s="72"/>
      <c r="AGA351" s="72"/>
      <c r="AGB351" s="72"/>
      <c r="AGC351" s="72"/>
      <c r="AGD351" s="72"/>
      <c r="AGE351" s="72"/>
      <c r="AGF351" s="72"/>
      <c r="AGG351" s="72"/>
      <c r="AGH351" s="72"/>
      <c r="AGI351" s="72"/>
      <c r="AGJ351" s="72"/>
      <c r="AGK351" s="72"/>
      <c r="AGL351" s="72"/>
      <c r="AGM351" s="72"/>
      <c r="AGN351" s="72"/>
      <c r="AGO351" s="72"/>
      <c r="AGP351" s="72"/>
      <c r="AGQ351" s="72"/>
      <c r="AGR351" s="72"/>
      <c r="AGS351" s="72"/>
      <c r="AGT351" s="72"/>
      <c r="AGU351" s="72"/>
      <c r="AGV351" s="72"/>
      <c r="AGW351" s="72"/>
      <c r="AGX351" s="72"/>
      <c r="AGY351" s="72"/>
      <c r="AGZ351" s="72"/>
      <c r="AHA351" s="72"/>
      <c r="AHB351" s="72"/>
      <c r="AHC351" s="72"/>
      <c r="AHD351" s="72"/>
      <c r="AHE351" s="72"/>
      <c r="AHF351" s="72"/>
      <c r="AHG351" s="72"/>
      <c r="AHH351" s="72"/>
      <c r="AHI351" s="72"/>
      <c r="AHJ351" s="72"/>
      <c r="AHK351" s="72"/>
      <c r="AHL351" s="72"/>
      <c r="AHM351" s="72"/>
      <c r="AHN351" s="72"/>
      <c r="AHO351" s="72"/>
      <c r="AHP351" s="72"/>
      <c r="AHQ351" s="72"/>
      <c r="AHR351" s="72"/>
      <c r="AHS351" s="72"/>
      <c r="AHT351" s="72"/>
      <c r="AHU351" s="72"/>
      <c r="AHV351" s="72"/>
      <c r="AHW351" s="72"/>
      <c r="AHX351" s="72"/>
      <c r="AHY351" s="72"/>
      <c r="AHZ351" s="72"/>
      <c r="AIA351" s="72"/>
      <c r="AIB351" s="72"/>
      <c r="AIC351" s="72"/>
      <c r="AID351" s="72"/>
      <c r="AIE351" s="72"/>
      <c r="AIF351" s="72"/>
      <c r="AIG351" s="72"/>
      <c r="AIH351" s="72"/>
      <c r="AII351" s="72"/>
      <c r="AIJ351" s="72"/>
      <c r="AIK351" s="72"/>
      <c r="AIL351" s="72"/>
      <c r="AIM351" s="72"/>
      <c r="AIN351" s="72"/>
      <c r="AIO351" s="72"/>
      <c r="AIP351" s="72"/>
      <c r="AIQ351" s="72"/>
      <c r="AIR351" s="72"/>
      <c r="AIS351" s="72"/>
      <c r="AIT351" s="72"/>
      <c r="AIU351" s="72"/>
      <c r="AIV351" s="72"/>
      <c r="AIW351" s="72"/>
      <c r="AIX351" s="72"/>
      <c r="AIY351" s="72"/>
      <c r="AIZ351" s="72"/>
      <c r="AJA351" s="72"/>
      <c r="AJB351" s="72"/>
      <c r="AJC351" s="72"/>
      <c r="AJD351" s="72"/>
      <c r="AJE351" s="72"/>
      <c r="AJF351" s="72"/>
      <c r="AJG351" s="72"/>
      <c r="AJH351" s="72"/>
      <c r="AJI351" s="72"/>
      <c r="AJJ351" s="72"/>
      <c r="AJK351" s="72"/>
      <c r="AJL351" s="72"/>
      <c r="AJM351" s="72"/>
      <c r="AJN351" s="72"/>
      <c r="AJO351" s="72"/>
      <c r="AJP351" s="72"/>
      <c r="AJQ351" s="72"/>
      <c r="AJR351" s="72"/>
      <c r="AJS351" s="72"/>
      <c r="AJT351" s="72"/>
      <c r="AJU351" s="72"/>
      <c r="AJV351" s="72"/>
      <c r="AJW351" s="72"/>
      <c r="AJX351" s="72"/>
      <c r="AJY351" s="72"/>
      <c r="AJZ351" s="72"/>
      <c r="AKA351" s="72"/>
      <c r="AKB351" s="72"/>
      <c r="AKC351" s="72"/>
      <c r="AKD351" s="72"/>
      <c r="AKE351" s="72"/>
      <c r="AKF351" s="72"/>
      <c r="AKG351" s="72"/>
      <c r="AKH351" s="72"/>
      <c r="AKI351" s="72"/>
      <c r="AKJ351" s="72"/>
      <c r="AKK351" s="72"/>
      <c r="AKL351" s="72"/>
      <c r="AKM351" s="72"/>
      <c r="AKN351" s="72"/>
      <c r="AKO351" s="72"/>
      <c r="AKP351" s="72"/>
      <c r="AKQ351" s="72"/>
      <c r="AKR351" s="72"/>
      <c r="AKS351" s="72"/>
      <c r="AKT351" s="72"/>
      <c r="AKU351" s="72"/>
      <c r="AKV351" s="72"/>
      <c r="AKW351" s="72"/>
      <c r="AKX351" s="72"/>
      <c r="AKY351" s="72"/>
      <c r="AKZ351" s="72"/>
      <c r="ALA351" s="72"/>
      <c r="ALB351" s="72"/>
      <c r="ALC351" s="72"/>
      <c r="ALD351" s="72"/>
      <c r="ALE351" s="72"/>
      <c r="ALF351" s="72"/>
      <c r="ALG351" s="72"/>
      <c r="ALH351" s="72"/>
      <c r="ALI351" s="72"/>
      <c r="ALJ351" s="72"/>
      <c r="ALK351" s="72"/>
      <c r="ALL351" s="72"/>
      <c r="ALM351" s="72"/>
      <c r="ALN351" s="72"/>
      <c r="ALO351" s="72"/>
      <c r="ALP351" s="72"/>
      <c r="ALQ351" s="72"/>
      <c r="ALR351" s="72"/>
      <c r="ALS351" s="72"/>
      <c r="ALT351" s="72"/>
      <c r="ALU351" s="72"/>
      <c r="ALV351" s="72"/>
      <c r="ALW351" s="72"/>
      <c r="ALX351" s="72"/>
      <c r="ALY351" s="72"/>
      <c r="ALZ351" s="72"/>
      <c r="AMA351" s="72"/>
      <c r="AMB351" s="72"/>
      <c r="AMC351" s="72"/>
      <c r="AMD351" s="72"/>
      <c r="AME351" s="72"/>
      <c r="AMF351" s="72"/>
      <c r="AMG351" s="72"/>
      <c r="AMH351" s="72"/>
      <c r="AMI351" s="72"/>
      <c r="AMJ351" s="72"/>
    </row>
    <row r="352" spans="1:1024" s="44" customFormat="1" ht="38.25" hidden="1" customHeight="1">
      <c r="A352" s="83">
        <v>124</v>
      </c>
      <c r="B352" s="54" t="s">
        <v>408</v>
      </c>
      <c r="C352" s="103"/>
      <c r="D352" s="31"/>
      <c r="E352" s="104" t="s">
        <v>967</v>
      </c>
      <c r="F352" s="56">
        <f>КВОТА!C403</f>
        <v>35</v>
      </c>
      <c r="G352" s="56">
        <f>КВОТА!D403</f>
        <v>35</v>
      </c>
      <c r="H352" s="56">
        <f>КВОТА!I403</f>
        <v>0</v>
      </c>
      <c r="I352" s="33">
        <f>КВОТА!F403</f>
        <v>1</v>
      </c>
      <c r="J352" s="56">
        <f>КВОТА!G403</f>
        <v>0</v>
      </c>
      <c r="K352" s="56">
        <f>КВОТА!J403</f>
        <v>0</v>
      </c>
      <c r="L352" s="33">
        <v>0</v>
      </c>
      <c r="M352" s="56">
        <f>КВОТА!O403</f>
        <v>1</v>
      </c>
      <c r="N352" s="33">
        <v>0</v>
      </c>
      <c r="O352" s="105"/>
      <c r="P352" s="105"/>
      <c r="Q352" s="6" t="s">
        <v>950</v>
      </c>
      <c r="R352" s="69" t="s">
        <v>505</v>
      </c>
      <c r="S352" s="13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4"/>
      <c r="BB352" s="14"/>
      <c r="BC352" s="14"/>
      <c r="BD352" s="14"/>
      <c r="BE352" s="14"/>
      <c r="BF352" s="14"/>
      <c r="BG352" s="14"/>
      <c r="BH352" s="14"/>
      <c r="BI352" s="14"/>
      <c r="BJ352" s="14"/>
      <c r="BK352" s="14"/>
      <c r="BL352" s="14"/>
      <c r="BM352" s="14"/>
      <c r="BN352" s="14"/>
      <c r="BO352" s="14"/>
      <c r="BP352" s="14"/>
      <c r="BQ352" s="14"/>
      <c r="BR352" s="14"/>
      <c r="BS352" s="14"/>
      <c r="BT352" s="14"/>
      <c r="BU352" s="14"/>
      <c r="BV352" s="14"/>
      <c r="BW352" s="14"/>
      <c r="BX352" s="14"/>
      <c r="BY352" s="14"/>
      <c r="BZ352" s="14"/>
      <c r="CA352" s="14"/>
      <c r="CB352" s="14"/>
      <c r="CC352" s="14"/>
      <c r="CD352" s="14"/>
      <c r="CE352" s="14"/>
      <c r="CF352" s="14"/>
      <c r="CG352" s="14"/>
      <c r="CH352" s="14"/>
      <c r="CI352" s="14"/>
      <c r="CJ352" s="14"/>
      <c r="CK352" s="14"/>
      <c r="CL352" s="14"/>
      <c r="CM352" s="14"/>
      <c r="CN352" s="14"/>
      <c r="CO352" s="14"/>
      <c r="CP352" s="14"/>
      <c r="CQ352" s="14"/>
      <c r="CR352" s="14"/>
      <c r="CS352" s="14"/>
      <c r="CT352" s="14"/>
      <c r="CU352" s="14"/>
      <c r="CV352" s="14"/>
      <c r="CW352" s="14"/>
      <c r="CX352" s="14"/>
      <c r="CY352" s="14"/>
      <c r="CZ352" s="14"/>
      <c r="DA352" s="14"/>
      <c r="DB352" s="14"/>
      <c r="DC352" s="14"/>
      <c r="DD352" s="14"/>
      <c r="DE352" s="14"/>
      <c r="DF352" s="14"/>
      <c r="DG352" s="14"/>
      <c r="DH352" s="14"/>
      <c r="DI352" s="14"/>
      <c r="DJ352" s="14"/>
      <c r="DK352" s="14"/>
      <c r="DL352" s="14"/>
      <c r="DM352" s="14"/>
      <c r="DN352" s="14"/>
      <c r="DO352" s="14"/>
      <c r="DP352" s="14"/>
      <c r="DQ352" s="14"/>
      <c r="DR352" s="14"/>
      <c r="DS352" s="14"/>
      <c r="DT352" s="14"/>
      <c r="DU352" s="14"/>
      <c r="DV352" s="14"/>
      <c r="DW352" s="14"/>
      <c r="DX352" s="14"/>
      <c r="DY352" s="14"/>
      <c r="DZ352" s="14"/>
      <c r="EA352" s="14"/>
      <c r="EB352" s="14"/>
      <c r="EC352" s="14"/>
      <c r="ED352" s="14"/>
      <c r="EE352" s="14"/>
      <c r="EF352" s="14"/>
      <c r="EG352" s="14"/>
      <c r="EH352" s="14"/>
      <c r="EI352" s="14"/>
      <c r="EJ352" s="14"/>
      <c r="EK352" s="14"/>
      <c r="EL352" s="14"/>
      <c r="EM352" s="14"/>
      <c r="EN352" s="14"/>
      <c r="EO352" s="14"/>
      <c r="EP352" s="14"/>
      <c r="EQ352" s="14"/>
      <c r="ER352" s="14"/>
      <c r="ES352" s="14"/>
      <c r="ET352" s="14"/>
      <c r="EU352" s="14"/>
      <c r="EV352" s="14"/>
      <c r="EW352" s="14"/>
      <c r="EX352" s="14"/>
      <c r="EY352" s="14"/>
      <c r="EZ352" s="14"/>
      <c r="FA352" s="14"/>
      <c r="FB352" s="14"/>
      <c r="FC352" s="14"/>
      <c r="FD352" s="14"/>
      <c r="FE352" s="14"/>
      <c r="FF352" s="14"/>
      <c r="FG352" s="14"/>
      <c r="FH352" s="14"/>
      <c r="FI352" s="14"/>
      <c r="FJ352" s="14"/>
      <c r="FK352" s="14"/>
      <c r="FL352" s="14"/>
      <c r="FM352" s="14"/>
      <c r="FN352" s="14"/>
      <c r="FO352" s="14"/>
      <c r="FP352" s="14"/>
      <c r="FQ352" s="14"/>
      <c r="FR352" s="14"/>
      <c r="FS352" s="14"/>
      <c r="FT352" s="14"/>
      <c r="FU352" s="14"/>
      <c r="FV352" s="14"/>
      <c r="FW352" s="14"/>
      <c r="FX352" s="14"/>
      <c r="FY352" s="14"/>
      <c r="FZ352" s="14"/>
      <c r="GA352" s="14"/>
      <c r="GB352" s="14"/>
      <c r="GC352" s="14"/>
      <c r="GD352" s="14"/>
      <c r="GE352" s="14"/>
      <c r="GF352" s="14"/>
      <c r="GG352" s="14"/>
      <c r="GH352" s="14"/>
      <c r="GI352" s="14"/>
      <c r="GJ352" s="14"/>
      <c r="GK352" s="14"/>
      <c r="GL352" s="14"/>
      <c r="GM352" s="14"/>
      <c r="GN352" s="14"/>
      <c r="GO352" s="14"/>
      <c r="GP352" s="14"/>
      <c r="GQ352" s="14"/>
      <c r="GR352" s="14"/>
      <c r="GS352" s="14"/>
      <c r="GT352" s="14"/>
      <c r="GU352" s="14"/>
      <c r="GV352" s="14"/>
      <c r="GW352" s="14"/>
      <c r="GX352" s="14"/>
      <c r="GY352" s="14"/>
      <c r="GZ352" s="14"/>
      <c r="HA352" s="14"/>
      <c r="HB352" s="14"/>
      <c r="HC352" s="14"/>
      <c r="HD352" s="14"/>
      <c r="HE352" s="14"/>
      <c r="HF352" s="14"/>
      <c r="HG352" s="14"/>
      <c r="HH352" s="14"/>
      <c r="HI352" s="14"/>
      <c r="HJ352" s="14"/>
      <c r="HK352" s="14"/>
      <c r="HL352" s="14"/>
      <c r="HM352" s="14"/>
      <c r="HN352" s="14"/>
      <c r="HO352" s="14"/>
      <c r="HP352" s="14"/>
      <c r="HQ352" s="14"/>
      <c r="HR352" s="14"/>
      <c r="HS352" s="14"/>
      <c r="HT352" s="14"/>
      <c r="HU352" s="14"/>
      <c r="HV352" s="14"/>
      <c r="HW352" s="14"/>
      <c r="HX352" s="14"/>
      <c r="HY352" s="14"/>
      <c r="HZ352" s="14"/>
      <c r="IA352" s="14"/>
      <c r="IB352" s="14"/>
      <c r="IC352" s="14"/>
      <c r="ID352" s="14"/>
      <c r="IE352" s="14"/>
      <c r="IF352" s="14"/>
      <c r="IG352" s="14"/>
      <c r="IH352" s="14"/>
      <c r="II352" s="14"/>
      <c r="IJ352" s="14"/>
      <c r="IK352" s="14"/>
      <c r="IL352" s="14"/>
      <c r="IM352" s="14"/>
      <c r="IN352" s="14"/>
      <c r="IO352" s="14"/>
      <c r="IP352" s="14"/>
      <c r="IQ352" s="14"/>
      <c r="IR352" s="14"/>
      <c r="IS352" s="14"/>
      <c r="IT352" s="14"/>
      <c r="IU352" s="14"/>
      <c r="IV352" s="14"/>
      <c r="IW352" s="14"/>
      <c r="IX352" s="14"/>
      <c r="IY352" s="14"/>
      <c r="IZ352" s="14"/>
      <c r="JA352" s="14"/>
      <c r="JB352" s="14"/>
      <c r="JC352" s="14"/>
      <c r="JD352" s="14"/>
      <c r="JE352" s="14"/>
      <c r="JF352" s="14"/>
      <c r="JG352" s="14"/>
      <c r="JH352" s="14"/>
      <c r="JI352" s="14"/>
      <c r="JJ352" s="14"/>
      <c r="JK352" s="14"/>
      <c r="JL352" s="14"/>
      <c r="JM352" s="14"/>
      <c r="JN352" s="14"/>
      <c r="JO352" s="14"/>
      <c r="JP352" s="14"/>
      <c r="JQ352" s="14"/>
      <c r="JR352" s="14"/>
      <c r="JS352" s="14"/>
      <c r="JT352" s="14"/>
      <c r="JU352" s="14"/>
      <c r="JV352" s="14"/>
      <c r="JW352" s="14"/>
      <c r="JX352" s="14"/>
      <c r="JY352" s="14"/>
      <c r="JZ352" s="14"/>
      <c r="KA352" s="14"/>
      <c r="KB352" s="14"/>
      <c r="KC352" s="14"/>
      <c r="KD352" s="14"/>
      <c r="KE352" s="14"/>
      <c r="KF352" s="14"/>
      <c r="KG352" s="14"/>
      <c r="KH352" s="14"/>
      <c r="KI352" s="14"/>
      <c r="KJ352" s="14"/>
      <c r="KK352" s="14"/>
      <c r="KL352" s="14"/>
      <c r="KM352" s="14"/>
      <c r="KN352" s="14"/>
      <c r="KO352" s="14"/>
      <c r="KP352" s="14"/>
      <c r="KQ352" s="14"/>
      <c r="KR352" s="14"/>
      <c r="KS352" s="14"/>
      <c r="KT352" s="14"/>
      <c r="KU352" s="14"/>
      <c r="KV352" s="14"/>
      <c r="KW352" s="14"/>
      <c r="KX352" s="14"/>
      <c r="KY352" s="14"/>
      <c r="KZ352" s="14"/>
      <c r="LA352" s="14"/>
      <c r="LB352" s="14"/>
      <c r="LC352" s="14"/>
      <c r="LD352" s="14"/>
      <c r="LE352" s="14"/>
      <c r="LF352" s="14"/>
      <c r="LG352" s="14"/>
      <c r="LH352" s="14"/>
      <c r="LI352" s="14"/>
      <c r="LJ352" s="14"/>
      <c r="LK352" s="14"/>
      <c r="LL352" s="14"/>
      <c r="LM352" s="14"/>
      <c r="LN352" s="14"/>
      <c r="LO352" s="14"/>
      <c r="LP352" s="14"/>
      <c r="LQ352" s="14"/>
      <c r="LR352" s="14"/>
      <c r="LS352" s="14"/>
      <c r="LT352" s="14"/>
      <c r="LU352" s="14"/>
      <c r="LV352" s="14"/>
      <c r="LW352" s="14"/>
      <c r="LX352" s="14"/>
      <c r="LY352" s="14"/>
      <c r="LZ352" s="14"/>
      <c r="MA352" s="14"/>
      <c r="MB352" s="14"/>
      <c r="MC352" s="14"/>
      <c r="MD352" s="14"/>
      <c r="ME352" s="14"/>
      <c r="MF352" s="14"/>
      <c r="MG352" s="14"/>
      <c r="MH352" s="14"/>
      <c r="MI352" s="14"/>
      <c r="MJ352" s="14"/>
      <c r="MK352" s="14"/>
      <c r="ML352" s="14"/>
      <c r="MM352" s="14"/>
      <c r="MN352" s="14"/>
      <c r="MO352" s="14"/>
      <c r="MP352" s="14"/>
      <c r="MQ352" s="14"/>
      <c r="MR352" s="14"/>
      <c r="MS352" s="14"/>
      <c r="MT352" s="14"/>
      <c r="MU352" s="14"/>
      <c r="MV352" s="14"/>
      <c r="MW352" s="14"/>
      <c r="MX352" s="14"/>
      <c r="MY352" s="14"/>
      <c r="MZ352" s="14"/>
      <c r="NA352" s="14"/>
      <c r="NB352" s="14"/>
      <c r="NC352" s="14"/>
      <c r="ND352" s="14"/>
      <c r="NE352" s="14"/>
      <c r="NF352" s="14"/>
      <c r="NG352" s="14"/>
      <c r="NH352" s="14"/>
      <c r="NI352" s="14"/>
      <c r="NJ352" s="14"/>
      <c r="NK352" s="14"/>
      <c r="NL352" s="14"/>
      <c r="NM352" s="14"/>
      <c r="NN352" s="14"/>
      <c r="NO352" s="14"/>
      <c r="NP352" s="14"/>
      <c r="NQ352" s="14"/>
      <c r="NR352" s="14"/>
      <c r="NS352" s="14"/>
      <c r="NT352" s="14"/>
      <c r="NU352" s="14"/>
      <c r="NV352" s="14"/>
      <c r="NW352" s="14"/>
      <c r="NX352" s="14"/>
      <c r="NY352" s="14"/>
      <c r="NZ352" s="14"/>
      <c r="OA352" s="14"/>
      <c r="OB352" s="14"/>
      <c r="OC352" s="14"/>
      <c r="OD352" s="14"/>
      <c r="OE352" s="14"/>
      <c r="OF352" s="14"/>
      <c r="OG352" s="14"/>
      <c r="OH352" s="14"/>
      <c r="OI352" s="14"/>
      <c r="OJ352" s="14"/>
      <c r="OK352" s="14"/>
      <c r="OL352" s="14"/>
      <c r="OM352" s="14"/>
      <c r="ON352" s="14"/>
      <c r="OO352" s="14"/>
      <c r="OP352" s="14"/>
      <c r="OQ352" s="14"/>
      <c r="OR352" s="14"/>
      <c r="OS352" s="14"/>
      <c r="OT352" s="14"/>
      <c r="OU352" s="14"/>
      <c r="OV352" s="14"/>
      <c r="OW352" s="14"/>
      <c r="OX352" s="14"/>
      <c r="OY352" s="14"/>
      <c r="OZ352" s="14"/>
      <c r="PA352" s="14"/>
      <c r="PB352" s="14"/>
      <c r="PC352" s="14"/>
      <c r="PD352" s="14"/>
      <c r="PE352" s="14"/>
      <c r="PF352" s="14"/>
      <c r="PG352" s="14"/>
      <c r="PH352" s="14"/>
      <c r="PI352" s="14"/>
      <c r="PJ352" s="14"/>
      <c r="PK352" s="14"/>
      <c r="PL352" s="14"/>
      <c r="PM352" s="14"/>
      <c r="PN352" s="14"/>
      <c r="PO352" s="14"/>
      <c r="PP352" s="14"/>
      <c r="PQ352" s="14"/>
      <c r="PR352" s="14"/>
      <c r="PS352" s="14"/>
      <c r="PT352" s="14"/>
      <c r="PU352" s="14"/>
      <c r="PV352" s="14"/>
      <c r="PW352" s="14"/>
      <c r="PX352" s="14"/>
      <c r="PY352" s="14"/>
      <c r="PZ352" s="14"/>
      <c r="QA352" s="14"/>
      <c r="QB352" s="14"/>
      <c r="QC352" s="14"/>
      <c r="QD352" s="14"/>
      <c r="QE352" s="14"/>
      <c r="QF352" s="14"/>
      <c r="QG352" s="14"/>
      <c r="QH352" s="14"/>
      <c r="QI352" s="14"/>
      <c r="QJ352" s="14"/>
      <c r="QK352" s="14"/>
      <c r="QL352" s="14"/>
      <c r="QM352" s="14"/>
      <c r="QN352" s="14"/>
      <c r="QO352" s="14"/>
      <c r="QP352" s="14"/>
      <c r="QQ352" s="14"/>
      <c r="QR352" s="14"/>
      <c r="QS352" s="14"/>
      <c r="QT352" s="14"/>
      <c r="QU352" s="14"/>
      <c r="QV352" s="14"/>
      <c r="QW352" s="14"/>
      <c r="QX352" s="14"/>
      <c r="QY352" s="14"/>
      <c r="QZ352" s="14"/>
      <c r="RA352" s="14"/>
      <c r="RB352" s="14"/>
      <c r="RC352" s="14"/>
      <c r="RD352" s="14"/>
      <c r="RE352" s="14"/>
      <c r="RF352" s="14"/>
      <c r="RG352" s="14"/>
      <c r="RH352" s="14"/>
      <c r="RI352" s="14"/>
      <c r="RJ352" s="14"/>
      <c r="RK352" s="14"/>
      <c r="RL352" s="14"/>
      <c r="RM352" s="14"/>
      <c r="RN352" s="14"/>
      <c r="RO352" s="14"/>
      <c r="RP352" s="14"/>
      <c r="RQ352" s="14"/>
      <c r="RR352" s="14"/>
      <c r="RS352" s="14"/>
      <c r="RT352" s="14"/>
      <c r="RU352" s="14"/>
      <c r="RV352" s="14"/>
      <c r="RW352" s="14"/>
      <c r="RX352" s="14"/>
      <c r="RY352" s="14"/>
      <c r="RZ352" s="14"/>
      <c r="SA352" s="14"/>
      <c r="SB352" s="14"/>
      <c r="SC352" s="14"/>
      <c r="SD352" s="14"/>
      <c r="SE352" s="14"/>
      <c r="SF352" s="14"/>
      <c r="SG352" s="14"/>
      <c r="SH352" s="14"/>
      <c r="SI352" s="14"/>
      <c r="SJ352" s="14"/>
      <c r="SK352" s="14"/>
      <c r="SL352" s="14"/>
      <c r="SM352" s="14"/>
      <c r="SN352" s="14"/>
      <c r="SO352" s="14"/>
      <c r="SP352" s="14"/>
      <c r="SQ352" s="14"/>
      <c r="SR352" s="14"/>
      <c r="SS352" s="14"/>
      <c r="ST352" s="14"/>
      <c r="SU352" s="14"/>
      <c r="SV352" s="14"/>
      <c r="SW352" s="14"/>
      <c r="SX352" s="14"/>
      <c r="SY352" s="14"/>
      <c r="SZ352" s="14"/>
      <c r="TA352" s="14"/>
      <c r="TB352" s="14"/>
      <c r="TC352" s="14"/>
      <c r="TD352" s="14"/>
      <c r="TE352" s="14"/>
      <c r="TF352" s="14"/>
      <c r="TG352" s="14"/>
      <c r="TH352" s="14"/>
      <c r="TI352" s="14"/>
      <c r="TJ352" s="14"/>
      <c r="TK352" s="14"/>
      <c r="TL352" s="14"/>
      <c r="TM352" s="14"/>
      <c r="TN352" s="14"/>
      <c r="TO352" s="14"/>
      <c r="TP352" s="14"/>
      <c r="TQ352" s="14"/>
      <c r="TR352" s="14"/>
      <c r="TS352" s="14"/>
      <c r="TT352" s="14"/>
      <c r="TU352" s="14"/>
      <c r="TV352" s="14"/>
      <c r="TW352" s="14"/>
      <c r="TX352" s="14"/>
      <c r="TY352" s="14"/>
      <c r="TZ352" s="14"/>
      <c r="UA352" s="14"/>
      <c r="UB352" s="14"/>
      <c r="UC352" s="14"/>
      <c r="UD352" s="14"/>
      <c r="UE352" s="14"/>
      <c r="UF352" s="14"/>
      <c r="UG352" s="14"/>
      <c r="UH352" s="14"/>
      <c r="UI352" s="14"/>
      <c r="UJ352" s="14"/>
      <c r="UK352" s="14"/>
      <c r="UL352" s="14"/>
      <c r="UM352" s="14"/>
      <c r="UN352" s="14"/>
      <c r="UO352" s="14"/>
      <c r="UP352" s="14"/>
      <c r="UQ352" s="14"/>
      <c r="UR352" s="14"/>
      <c r="US352" s="14"/>
      <c r="UT352" s="14"/>
      <c r="UU352" s="14"/>
      <c r="UV352" s="14"/>
      <c r="UW352" s="14"/>
      <c r="UX352" s="14"/>
      <c r="UY352" s="14"/>
      <c r="UZ352" s="14"/>
      <c r="VA352" s="14"/>
      <c r="VB352" s="14"/>
      <c r="VC352" s="14"/>
      <c r="VD352" s="14"/>
      <c r="VE352" s="14"/>
      <c r="VF352" s="14"/>
      <c r="VG352" s="14"/>
      <c r="VH352" s="14"/>
      <c r="VI352" s="14"/>
      <c r="VJ352" s="14"/>
      <c r="VK352" s="14"/>
      <c r="VL352" s="14"/>
      <c r="VM352" s="14"/>
      <c r="VN352" s="14"/>
      <c r="VO352" s="14"/>
      <c r="VP352" s="14"/>
      <c r="VQ352" s="14"/>
      <c r="VR352" s="14"/>
      <c r="VS352" s="14"/>
      <c r="VT352" s="14"/>
      <c r="VU352" s="14"/>
      <c r="VV352" s="14"/>
      <c r="VW352" s="14"/>
      <c r="VX352" s="14"/>
      <c r="VY352" s="14"/>
      <c r="VZ352" s="14"/>
      <c r="WA352" s="14"/>
      <c r="WB352" s="14"/>
      <c r="WC352" s="14"/>
      <c r="WD352" s="14"/>
      <c r="WE352" s="14"/>
      <c r="WF352" s="14"/>
      <c r="WG352" s="14"/>
      <c r="WH352" s="14"/>
      <c r="WI352" s="14"/>
      <c r="WJ352" s="14"/>
      <c r="WK352" s="14"/>
      <c r="WL352" s="14"/>
      <c r="WM352" s="14"/>
      <c r="WN352" s="14"/>
      <c r="WO352" s="14"/>
      <c r="WP352" s="14"/>
      <c r="WQ352" s="14"/>
      <c r="WR352" s="14"/>
      <c r="WS352" s="14"/>
      <c r="WT352" s="14"/>
      <c r="WU352" s="14"/>
      <c r="WV352" s="14"/>
      <c r="WW352" s="14"/>
      <c r="WX352" s="14"/>
      <c r="WY352" s="14"/>
      <c r="WZ352" s="14"/>
      <c r="XA352" s="14"/>
      <c r="XB352" s="14"/>
      <c r="XC352" s="14"/>
      <c r="XD352" s="14"/>
      <c r="XE352" s="14"/>
      <c r="XF352" s="14"/>
      <c r="XG352" s="14"/>
      <c r="XH352" s="14"/>
      <c r="XI352" s="14"/>
      <c r="XJ352" s="14"/>
      <c r="XK352" s="14"/>
      <c r="XL352" s="14"/>
      <c r="XM352" s="14"/>
      <c r="XN352" s="14"/>
      <c r="XO352" s="14"/>
      <c r="XP352" s="14"/>
      <c r="XQ352" s="14"/>
      <c r="XR352" s="14"/>
      <c r="XS352" s="14"/>
      <c r="XT352" s="14"/>
      <c r="XU352" s="14"/>
      <c r="XV352" s="14"/>
      <c r="XW352" s="14"/>
      <c r="XX352" s="14"/>
      <c r="XY352" s="14"/>
      <c r="XZ352" s="14"/>
      <c r="YA352" s="14"/>
      <c r="YB352" s="14"/>
      <c r="YC352" s="14"/>
      <c r="YD352" s="14"/>
      <c r="YE352" s="14"/>
      <c r="YF352" s="14"/>
      <c r="YG352" s="14"/>
      <c r="YH352" s="14"/>
      <c r="YI352" s="14"/>
      <c r="YJ352" s="14"/>
      <c r="YK352" s="14"/>
      <c r="YL352" s="14"/>
      <c r="YM352" s="14"/>
      <c r="YN352" s="14"/>
      <c r="YO352" s="14"/>
      <c r="YP352" s="14"/>
      <c r="YQ352" s="14"/>
      <c r="YR352" s="14"/>
      <c r="YS352" s="14"/>
      <c r="YT352" s="14"/>
      <c r="YU352" s="14"/>
      <c r="YV352" s="14"/>
      <c r="YW352" s="14"/>
      <c r="YX352" s="14"/>
      <c r="YY352" s="14"/>
      <c r="YZ352" s="14"/>
      <c r="ZA352" s="14"/>
      <c r="ZB352" s="14"/>
      <c r="ZC352" s="14"/>
      <c r="ZD352" s="14"/>
      <c r="ZE352" s="14"/>
      <c r="ZF352" s="14"/>
      <c r="ZG352" s="14"/>
      <c r="ZH352" s="14"/>
      <c r="ZI352" s="14"/>
      <c r="ZJ352" s="14"/>
      <c r="ZK352" s="14"/>
      <c r="ZL352" s="14"/>
      <c r="ZM352" s="14"/>
      <c r="ZN352" s="14"/>
      <c r="ZO352" s="14"/>
      <c r="ZP352" s="14"/>
      <c r="ZQ352" s="14"/>
      <c r="ZR352" s="14"/>
      <c r="ZS352" s="14"/>
      <c r="ZT352" s="14"/>
      <c r="ZU352" s="14"/>
      <c r="ZV352" s="14"/>
      <c r="ZW352" s="14"/>
      <c r="ZX352" s="14"/>
      <c r="ZY352" s="14"/>
      <c r="ZZ352" s="14"/>
      <c r="AAA352" s="14"/>
      <c r="AAB352" s="14"/>
      <c r="AAC352" s="14"/>
      <c r="AAD352" s="14"/>
      <c r="AAE352" s="14"/>
      <c r="AAF352" s="14"/>
      <c r="AAG352" s="14"/>
      <c r="AAH352" s="14"/>
      <c r="AAI352" s="14"/>
      <c r="AAJ352" s="14"/>
      <c r="AAK352" s="14"/>
      <c r="AAL352" s="14"/>
      <c r="AAM352" s="14"/>
      <c r="AAN352" s="14"/>
      <c r="AAO352" s="14"/>
      <c r="AAP352" s="14"/>
      <c r="AAQ352" s="14"/>
      <c r="AAR352" s="14"/>
      <c r="AAS352" s="14"/>
      <c r="AAT352" s="14"/>
      <c r="AAU352" s="14"/>
      <c r="AAV352" s="14"/>
      <c r="AAW352" s="14"/>
      <c r="AAX352" s="14"/>
      <c r="AAY352" s="14"/>
      <c r="AAZ352" s="14"/>
      <c r="ABA352" s="14"/>
      <c r="ABB352" s="14"/>
      <c r="ABC352" s="14"/>
      <c r="ABD352" s="14"/>
      <c r="ABE352" s="14"/>
      <c r="ABF352" s="14"/>
      <c r="ABG352" s="14"/>
      <c r="ABH352" s="14"/>
      <c r="ABI352" s="14"/>
      <c r="ABJ352" s="14"/>
      <c r="ABK352" s="14"/>
      <c r="ABL352" s="14"/>
      <c r="ABM352" s="14"/>
      <c r="ABN352" s="14"/>
      <c r="ABO352" s="14"/>
      <c r="ABP352" s="14"/>
      <c r="ABQ352" s="14"/>
      <c r="ABR352" s="14"/>
      <c r="ABS352" s="14"/>
      <c r="ABT352" s="14"/>
      <c r="ABU352" s="14"/>
      <c r="ABV352" s="14"/>
      <c r="ABW352" s="14"/>
      <c r="ABX352" s="14"/>
      <c r="ABY352" s="14"/>
      <c r="ABZ352" s="14"/>
      <c r="ACA352" s="14"/>
      <c r="ACB352" s="14"/>
      <c r="ACC352" s="14"/>
      <c r="ACD352" s="14"/>
      <c r="ACE352" s="14"/>
      <c r="ACF352" s="14"/>
      <c r="ACG352" s="14"/>
      <c r="ACH352" s="14"/>
      <c r="ACI352" s="14"/>
      <c r="ACJ352" s="14"/>
      <c r="ACK352" s="14"/>
      <c r="ACL352" s="14"/>
      <c r="ACM352" s="14"/>
      <c r="ACN352" s="14"/>
      <c r="ACO352" s="14"/>
      <c r="ACP352" s="14"/>
      <c r="ACQ352" s="14"/>
      <c r="ACR352" s="14"/>
      <c r="ACS352" s="14"/>
      <c r="ACT352" s="14"/>
      <c r="ACU352" s="14"/>
      <c r="ACV352" s="14"/>
      <c r="ACW352" s="14"/>
      <c r="ACX352" s="14"/>
      <c r="ACY352" s="14"/>
      <c r="ACZ352" s="14"/>
      <c r="ADA352" s="14"/>
      <c r="ADB352" s="14"/>
      <c r="ADC352" s="14"/>
      <c r="ADD352" s="14"/>
      <c r="ADE352" s="14"/>
      <c r="ADF352" s="14"/>
      <c r="ADG352" s="14"/>
      <c r="ADH352" s="14"/>
      <c r="ADI352" s="14"/>
      <c r="ADJ352" s="14"/>
      <c r="ADK352" s="14"/>
      <c r="ADL352" s="14"/>
      <c r="ADM352" s="14"/>
      <c r="ADN352" s="14"/>
      <c r="ADO352" s="14"/>
      <c r="ADP352" s="14"/>
      <c r="ADQ352" s="14"/>
      <c r="ADR352" s="14"/>
      <c r="ADS352" s="14"/>
      <c r="ADT352" s="14"/>
      <c r="ADU352" s="14"/>
      <c r="ADV352" s="14"/>
      <c r="ADW352" s="14"/>
      <c r="ADX352" s="14"/>
      <c r="ADY352" s="14"/>
      <c r="ADZ352" s="14"/>
      <c r="AEA352" s="14"/>
      <c r="AEB352" s="14"/>
      <c r="AEC352" s="14"/>
      <c r="AED352" s="14"/>
      <c r="AEE352" s="14"/>
      <c r="AEF352" s="14"/>
      <c r="AEG352" s="14"/>
      <c r="AEH352" s="14"/>
      <c r="AEI352" s="14"/>
      <c r="AEJ352" s="14"/>
      <c r="AEK352" s="14"/>
      <c r="AEL352" s="14"/>
      <c r="AEM352" s="14"/>
      <c r="AEN352" s="14"/>
      <c r="AEO352" s="14"/>
      <c r="AEP352" s="14"/>
      <c r="AEQ352" s="14"/>
      <c r="AER352" s="14"/>
      <c r="AES352" s="14"/>
      <c r="AET352" s="14"/>
      <c r="AEU352" s="14"/>
      <c r="AEV352" s="14"/>
      <c r="AEW352" s="14"/>
      <c r="AEX352" s="14"/>
      <c r="AEY352" s="14"/>
      <c r="AEZ352" s="14"/>
      <c r="AFA352" s="14"/>
      <c r="AFB352" s="14"/>
      <c r="AFC352" s="14"/>
      <c r="AFD352" s="14"/>
      <c r="AFE352" s="14"/>
      <c r="AFF352" s="14"/>
      <c r="AFG352" s="14"/>
      <c r="AFH352" s="14"/>
      <c r="AFI352" s="14"/>
      <c r="AFJ352" s="14"/>
      <c r="AFK352" s="14"/>
      <c r="AFL352" s="14"/>
      <c r="AFM352" s="14"/>
      <c r="AFN352" s="14"/>
      <c r="AFO352" s="14"/>
      <c r="AFP352" s="14"/>
      <c r="AFQ352" s="14"/>
      <c r="AFR352" s="14"/>
      <c r="AFS352" s="14"/>
      <c r="AFT352" s="14"/>
      <c r="AFU352" s="14"/>
      <c r="AFV352" s="14"/>
      <c r="AFW352" s="14"/>
      <c r="AFX352" s="14"/>
      <c r="AFY352" s="14"/>
      <c r="AFZ352" s="14"/>
      <c r="AGA352" s="14"/>
      <c r="AGB352" s="14"/>
      <c r="AGC352" s="14"/>
      <c r="AGD352" s="14"/>
      <c r="AGE352" s="14"/>
      <c r="AGF352" s="14"/>
      <c r="AGG352" s="14"/>
      <c r="AGH352" s="14"/>
      <c r="AGI352" s="14"/>
      <c r="AGJ352" s="14"/>
      <c r="AGK352" s="14"/>
      <c r="AGL352" s="14"/>
      <c r="AGM352" s="14"/>
      <c r="AGN352" s="14"/>
      <c r="AGO352" s="14"/>
      <c r="AGP352" s="14"/>
      <c r="AGQ352" s="14"/>
      <c r="AGR352" s="14"/>
      <c r="AGS352" s="14"/>
      <c r="AGT352" s="14"/>
      <c r="AGU352" s="14"/>
      <c r="AGV352" s="14"/>
      <c r="AGW352" s="14"/>
      <c r="AGX352" s="14"/>
      <c r="AGY352" s="14"/>
      <c r="AGZ352" s="14"/>
      <c r="AHA352" s="14"/>
      <c r="AHB352" s="14"/>
      <c r="AHC352" s="14"/>
      <c r="AHD352" s="14"/>
      <c r="AHE352" s="14"/>
      <c r="AHF352" s="14"/>
      <c r="AHG352" s="14"/>
      <c r="AHH352" s="14"/>
      <c r="AHI352" s="14"/>
      <c r="AHJ352" s="14"/>
      <c r="AHK352" s="14"/>
      <c r="AHL352" s="14"/>
      <c r="AHM352" s="14"/>
      <c r="AHN352" s="14"/>
      <c r="AHO352" s="14"/>
      <c r="AHP352" s="14"/>
      <c r="AHQ352" s="14"/>
      <c r="AHR352" s="14"/>
      <c r="AHS352" s="14"/>
      <c r="AHT352" s="14"/>
      <c r="AHU352" s="14"/>
      <c r="AHV352" s="14"/>
      <c r="AHW352" s="14"/>
      <c r="AHX352" s="14"/>
      <c r="AHY352" s="14"/>
      <c r="AHZ352" s="14"/>
      <c r="AIA352" s="14"/>
      <c r="AIB352" s="14"/>
      <c r="AIC352" s="14"/>
      <c r="AID352" s="14"/>
      <c r="AIE352" s="14"/>
      <c r="AIF352" s="14"/>
      <c r="AIG352" s="14"/>
      <c r="AIH352" s="14"/>
      <c r="AII352" s="14"/>
      <c r="AIJ352" s="14"/>
      <c r="AIK352" s="14"/>
      <c r="AIL352" s="14"/>
      <c r="AIM352" s="14"/>
      <c r="AIN352" s="14"/>
      <c r="AIO352" s="14"/>
      <c r="AIP352" s="14"/>
      <c r="AIQ352" s="14"/>
      <c r="AIR352" s="14"/>
      <c r="AIS352" s="14"/>
      <c r="AIT352" s="14"/>
      <c r="AIU352" s="14"/>
      <c r="AIV352" s="14"/>
      <c r="AIW352" s="14"/>
      <c r="AIX352" s="14"/>
      <c r="AIY352" s="14"/>
      <c r="AIZ352" s="14"/>
      <c r="AJA352" s="14"/>
      <c r="AJB352" s="14"/>
      <c r="AJC352" s="14"/>
      <c r="AJD352" s="14"/>
      <c r="AJE352" s="14"/>
      <c r="AJF352" s="14"/>
      <c r="AJG352" s="14"/>
      <c r="AJH352" s="14"/>
      <c r="AJI352" s="14"/>
      <c r="AJJ352" s="14"/>
      <c r="AJK352" s="14"/>
      <c r="AJL352" s="14"/>
      <c r="AJM352" s="14"/>
      <c r="AJN352" s="14"/>
      <c r="AJO352" s="14"/>
      <c r="AJP352" s="14"/>
      <c r="AJQ352" s="14"/>
      <c r="AJR352" s="14"/>
      <c r="AJS352" s="14"/>
      <c r="AJT352" s="14"/>
      <c r="AJU352" s="14"/>
      <c r="AJV352" s="14"/>
      <c r="AJW352" s="14"/>
      <c r="AJX352" s="14"/>
      <c r="AJY352" s="14"/>
      <c r="AJZ352" s="14"/>
      <c r="AKA352" s="14"/>
      <c r="AKB352" s="14"/>
      <c r="AKC352" s="14"/>
      <c r="AKD352" s="14"/>
      <c r="AKE352" s="14"/>
      <c r="AKF352" s="14"/>
      <c r="AKG352" s="14"/>
      <c r="AKH352" s="14"/>
      <c r="AKI352" s="14"/>
      <c r="AKJ352" s="14"/>
      <c r="AKK352" s="14"/>
      <c r="AKL352" s="14"/>
      <c r="AKM352" s="14"/>
      <c r="AKN352" s="14"/>
      <c r="AKO352" s="14"/>
      <c r="AKP352" s="14"/>
      <c r="AKQ352" s="14"/>
      <c r="AKR352" s="14"/>
      <c r="AKS352" s="14"/>
      <c r="AKT352" s="14"/>
      <c r="AKU352" s="14"/>
      <c r="AKV352" s="14"/>
      <c r="AKW352" s="14"/>
      <c r="AKX352" s="14"/>
      <c r="AKY352" s="14"/>
      <c r="AKZ352" s="14"/>
      <c r="ALA352" s="14"/>
      <c r="ALB352" s="14"/>
      <c r="ALC352" s="14"/>
      <c r="ALD352" s="14"/>
      <c r="ALE352" s="14"/>
      <c r="ALF352" s="14"/>
      <c r="ALG352" s="14"/>
      <c r="ALH352" s="14"/>
      <c r="ALI352" s="14"/>
      <c r="ALJ352" s="14"/>
      <c r="ALK352" s="14"/>
      <c r="ALL352" s="14"/>
      <c r="ALM352" s="14"/>
      <c r="ALN352" s="14"/>
      <c r="ALO352" s="14"/>
      <c r="ALP352" s="14"/>
      <c r="ALQ352" s="14"/>
      <c r="ALR352" s="14"/>
      <c r="ALS352" s="14"/>
      <c r="ALT352" s="14"/>
      <c r="ALU352" s="14"/>
      <c r="ALV352" s="14"/>
      <c r="ALW352" s="14"/>
      <c r="ALX352" s="14"/>
      <c r="ALY352" s="14"/>
      <c r="ALZ352" s="14"/>
      <c r="AMA352" s="14"/>
      <c r="AMB352" s="14"/>
      <c r="AMC352" s="14"/>
      <c r="AMD352" s="14"/>
      <c r="AME352" s="14"/>
      <c r="AMF352" s="14"/>
      <c r="AMG352" s="14"/>
      <c r="AMH352" s="14"/>
      <c r="AMI352" s="14"/>
      <c r="AMJ352" s="14"/>
    </row>
    <row r="353" spans="1:19" ht="28.5" hidden="1" customHeight="1">
      <c r="A353" s="83">
        <v>125</v>
      </c>
      <c r="B353" s="69">
        <v>12300</v>
      </c>
      <c r="C353" s="69" t="s">
        <v>263</v>
      </c>
      <c r="D353" s="31" t="s">
        <v>451</v>
      </c>
      <c r="E353" s="57" t="s">
        <v>662</v>
      </c>
      <c r="F353" s="58">
        <f>КВОТА!C295</f>
        <v>80</v>
      </c>
      <c r="G353" s="58">
        <f>КВОТА!D295</f>
        <v>80</v>
      </c>
      <c r="H353" s="58">
        <f>SUM(КВОТА!I295)</f>
        <v>1</v>
      </c>
      <c r="I353" s="69">
        <f>КВОТА!F295</f>
        <v>1</v>
      </c>
      <c r="J353" s="58">
        <f>КВОТА!G295</f>
        <v>0</v>
      </c>
      <c r="K353" s="58">
        <f>КВОТА!J295</f>
        <v>1</v>
      </c>
      <c r="L353" s="69">
        <v>0</v>
      </c>
      <c r="M353" s="58">
        <f>КВОТА!O295</f>
        <v>0</v>
      </c>
      <c r="N353" s="69">
        <v>0</v>
      </c>
      <c r="O353" s="69">
        <v>0</v>
      </c>
      <c r="P353" s="69">
        <v>0</v>
      </c>
      <c r="Q353" s="64" t="s">
        <v>510</v>
      </c>
      <c r="R353" s="69" t="s">
        <v>505</v>
      </c>
    </row>
    <row r="354" spans="1:19" ht="53.25" hidden="1" customHeight="1">
      <c r="A354" s="83">
        <v>126</v>
      </c>
      <c r="B354" s="29" t="s">
        <v>408</v>
      </c>
      <c r="C354" s="42" t="s">
        <v>458</v>
      </c>
      <c r="D354" s="29" t="s">
        <v>524</v>
      </c>
      <c r="E354" s="7" t="s">
        <v>619</v>
      </c>
      <c r="F354" s="23">
        <f>КВОТА!C294</f>
        <v>59</v>
      </c>
      <c r="G354" s="23">
        <f>КВОТА!D294</f>
        <v>59</v>
      </c>
      <c r="H354" s="23">
        <f>КВОТА!I294</f>
        <v>1</v>
      </c>
      <c r="I354" s="72">
        <f>КВОТА!F294</f>
        <v>1</v>
      </c>
      <c r="J354" s="23">
        <f>КВОТА!G294</f>
        <v>0</v>
      </c>
      <c r="K354" s="23">
        <f>КВОТА!J294</f>
        <v>1</v>
      </c>
      <c r="L354" s="72">
        <v>0</v>
      </c>
      <c r="M354" s="23">
        <f>КВОТА!O294</f>
        <v>0</v>
      </c>
      <c r="N354" s="72">
        <v>0</v>
      </c>
      <c r="O354" s="72">
        <v>0</v>
      </c>
      <c r="P354" s="72">
        <v>0</v>
      </c>
      <c r="Q354" s="19" t="s">
        <v>510</v>
      </c>
      <c r="R354" s="72" t="s">
        <v>505</v>
      </c>
    </row>
    <row r="355" spans="1:19" ht="28.5" hidden="1" customHeight="1">
      <c r="A355" s="83">
        <v>127</v>
      </c>
      <c r="B355" s="29" t="s">
        <v>408</v>
      </c>
      <c r="C355" s="72" t="s">
        <v>453</v>
      </c>
      <c r="D355" s="27" t="s">
        <v>454</v>
      </c>
      <c r="E355" s="7" t="s">
        <v>630</v>
      </c>
      <c r="F355" s="23">
        <f>КВОТА!C128</f>
        <v>236</v>
      </c>
      <c r="G355" s="23">
        <f>КВОТА!D128</f>
        <v>75</v>
      </c>
      <c r="H355" s="23">
        <f>КВОТА!I128</f>
        <v>2</v>
      </c>
      <c r="I355" s="72">
        <f>КВОТА!F128</f>
        <v>1</v>
      </c>
      <c r="J355" s="23">
        <f>КВОТА!G128</f>
        <v>0</v>
      </c>
      <c r="K355" s="23">
        <f>SUM(КВОТА!J128)</f>
        <v>1</v>
      </c>
      <c r="L355" s="72">
        <v>0</v>
      </c>
      <c r="M355" s="23">
        <f>SUM(КВОТА!O128)</f>
        <v>0</v>
      </c>
      <c r="N355" s="72">
        <v>0</v>
      </c>
      <c r="O355" s="72">
        <v>0</v>
      </c>
      <c r="P355" s="72">
        <v>0</v>
      </c>
      <c r="Q355" s="19" t="s">
        <v>510</v>
      </c>
      <c r="R355" s="72" t="s">
        <v>505</v>
      </c>
    </row>
    <row r="356" spans="1:19" ht="52.5" hidden="1" customHeight="1">
      <c r="A356" s="83">
        <v>128</v>
      </c>
      <c r="B356" s="29" t="s">
        <v>408</v>
      </c>
      <c r="C356" s="72" t="s">
        <v>298</v>
      </c>
      <c r="D356" s="27" t="s">
        <v>627</v>
      </c>
      <c r="E356" s="6" t="s">
        <v>628</v>
      </c>
      <c r="F356" s="23">
        <f>SUM(КВОТА!C293)</f>
        <v>83</v>
      </c>
      <c r="G356" s="23">
        <f>SUM(КВОТА!D293)</f>
        <v>83</v>
      </c>
      <c r="H356" s="23">
        <v>2</v>
      </c>
      <c r="I356" s="72">
        <f>SUM(КВОТА!F293)</f>
        <v>1</v>
      </c>
      <c r="J356" s="23">
        <f>SUM(КВОТА!G293)</f>
        <v>0</v>
      </c>
      <c r="K356" s="23">
        <f>SUM(КВОТА!J293)</f>
        <v>1</v>
      </c>
      <c r="L356" s="72">
        <f>SUM(КВОТА!K293)</f>
        <v>0</v>
      </c>
      <c r="M356" s="23">
        <f>SUM(КВОТА!O293)</f>
        <v>0</v>
      </c>
      <c r="N356" s="72">
        <f>SUM(КВОТА!P293)</f>
        <v>0</v>
      </c>
      <c r="O356" s="72">
        <v>0</v>
      </c>
      <c r="P356" s="72">
        <v>0</v>
      </c>
      <c r="Q356" s="19" t="s">
        <v>510</v>
      </c>
      <c r="R356" s="72" t="s">
        <v>505</v>
      </c>
    </row>
    <row r="357" spans="1:19" ht="37.5" hidden="1" customHeight="1">
      <c r="A357" s="83">
        <v>129</v>
      </c>
      <c r="B357" s="72">
        <v>30002</v>
      </c>
      <c r="C357" s="72" t="s">
        <v>23</v>
      </c>
      <c r="D357" s="27" t="s">
        <v>416</v>
      </c>
      <c r="E357" s="7" t="s">
        <v>833</v>
      </c>
      <c r="F357" s="23">
        <f>КВОТА!C396</f>
        <v>42</v>
      </c>
      <c r="G357" s="23">
        <f>КВОТА!D396</f>
        <v>42</v>
      </c>
      <c r="H357" s="23">
        <f>КВОТА!I396</f>
        <v>1</v>
      </c>
      <c r="I357" s="72">
        <f>КВОТА!F396</f>
        <v>1</v>
      </c>
      <c r="J357" s="23">
        <f>КВОТА!G396</f>
        <v>0</v>
      </c>
      <c r="K357" s="23">
        <f>КВОТА!J396</f>
        <v>1</v>
      </c>
      <c r="L357" s="72">
        <v>0</v>
      </c>
      <c r="M357" s="23">
        <f>КВОТА!O396</f>
        <v>0</v>
      </c>
      <c r="N357" s="72">
        <v>0</v>
      </c>
      <c r="O357" s="72">
        <v>0</v>
      </c>
      <c r="P357" s="72">
        <v>0</v>
      </c>
      <c r="Q357" s="19" t="s">
        <v>510</v>
      </c>
      <c r="R357" s="72" t="s">
        <v>505</v>
      </c>
      <c r="S357" s="16"/>
    </row>
    <row r="358" spans="1:19" ht="28.5" hidden="1" customHeight="1">
      <c r="A358" s="83">
        <v>130</v>
      </c>
      <c r="B358" s="72">
        <v>12300</v>
      </c>
      <c r="C358" s="27" t="s">
        <v>281</v>
      </c>
      <c r="D358" s="27" t="s">
        <v>455</v>
      </c>
      <c r="E358" s="7" t="s">
        <v>665</v>
      </c>
      <c r="F358" s="23">
        <f>КВОТА!C395</f>
        <v>43</v>
      </c>
      <c r="G358" s="23">
        <f>КВОТА!D395</f>
        <v>43</v>
      </c>
      <c r="H358" s="23">
        <f>КВОТА!I395</f>
        <v>1</v>
      </c>
      <c r="I358" s="72">
        <f>КВОТА!F395</f>
        <v>1</v>
      </c>
      <c r="J358" s="23">
        <f>КВОТА!G395</f>
        <v>0</v>
      </c>
      <c r="K358" s="23">
        <f>КВОТА!J395</f>
        <v>1</v>
      </c>
      <c r="L358" s="72">
        <v>0</v>
      </c>
      <c r="M358" s="23">
        <f>КВОТА!O395</f>
        <v>0</v>
      </c>
      <c r="N358" s="72">
        <v>0</v>
      </c>
      <c r="O358" s="72">
        <v>0</v>
      </c>
      <c r="P358" s="72">
        <v>0</v>
      </c>
      <c r="Q358" s="19" t="s">
        <v>510</v>
      </c>
      <c r="R358" s="72" t="s">
        <v>505</v>
      </c>
    </row>
    <row r="359" spans="1:19" ht="28.5" hidden="1" customHeight="1">
      <c r="A359" s="83">
        <v>131</v>
      </c>
      <c r="B359" s="72">
        <v>12300</v>
      </c>
      <c r="C359" s="72" t="s">
        <v>452</v>
      </c>
      <c r="D359" s="27" t="s">
        <v>456</v>
      </c>
      <c r="E359" s="30" t="s">
        <v>544</v>
      </c>
      <c r="F359" s="23">
        <f>КВОТА!C138</f>
        <v>186</v>
      </c>
      <c r="G359" s="23">
        <f>КВОТА!D138</f>
        <v>184</v>
      </c>
      <c r="H359" s="23">
        <f>КВОТА!I138</f>
        <v>5</v>
      </c>
      <c r="I359" s="72">
        <f>КВОТА!F138</f>
        <v>5</v>
      </c>
      <c r="J359" s="23">
        <f>КВОТА!G138</f>
        <v>0</v>
      </c>
      <c r="K359" s="23">
        <f>КВОТА!J138</f>
        <v>5</v>
      </c>
      <c r="L359" s="72">
        <f>SUBTOTAL(9,КВОТА!K138)</f>
        <v>0</v>
      </c>
      <c r="M359" s="23">
        <f>КВОТА!O138</f>
        <v>0</v>
      </c>
      <c r="N359" s="72">
        <f>SUBTOTAL(9,КВОТА!P138)</f>
        <v>0</v>
      </c>
      <c r="O359" s="72">
        <v>1</v>
      </c>
      <c r="P359" s="72">
        <v>0</v>
      </c>
      <c r="Q359" s="19" t="s">
        <v>510</v>
      </c>
      <c r="R359" s="72" t="s">
        <v>258</v>
      </c>
    </row>
    <row r="360" spans="1:19" ht="28.5" hidden="1" customHeight="1">
      <c r="A360" s="83">
        <v>132</v>
      </c>
      <c r="B360" s="72">
        <v>12300</v>
      </c>
      <c r="C360" s="72" t="s">
        <v>322</v>
      </c>
      <c r="D360" s="27" t="s">
        <v>457</v>
      </c>
      <c r="E360" s="30" t="s">
        <v>551</v>
      </c>
      <c r="F360" s="23">
        <f>КВОТА!C139</f>
        <v>121</v>
      </c>
      <c r="G360" s="23">
        <f>КВОТА!D139</f>
        <v>52</v>
      </c>
      <c r="H360" s="23">
        <f>КВОТА!I139</f>
        <v>1</v>
      </c>
      <c r="I360" s="72">
        <f>КВОТА!F139</f>
        <v>1</v>
      </c>
      <c r="J360" s="23">
        <f>КВОТА!G139</f>
        <v>0</v>
      </c>
      <c r="K360" s="23">
        <f>КВОТА!J139</f>
        <v>1</v>
      </c>
      <c r="L360" s="72">
        <v>0</v>
      </c>
      <c r="M360" s="23">
        <f>SUM(КВОТА!O139)</f>
        <v>0</v>
      </c>
      <c r="N360" s="72">
        <v>0</v>
      </c>
      <c r="O360" s="72">
        <v>0</v>
      </c>
      <c r="P360" s="72">
        <v>0</v>
      </c>
      <c r="Q360" s="19" t="s">
        <v>510</v>
      </c>
      <c r="R360" s="72" t="s">
        <v>258</v>
      </c>
    </row>
    <row r="361" spans="1:19" ht="60" hidden="1" customHeight="1">
      <c r="A361" s="83">
        <v>133</v>
      </c>
      <c r="B361" s="72">
        <v>12267</v>
      </c>
      <c r="C361" s="72" t="s">
        <v>458</v>
      </c>
      <c r="D361" s="27" t="s">
        <v>459</v>
      </c>
      <c r="E361" s="30" t="s">
        <v>672</v>
      </c>
      <c r="F361" s="23">
        <f>SUM(КВОТА!C142)</f>
        <v>111</v>
      </c>
      <c r="G361" s="23">
        <f>SUM(КВОТА!D142)</f>
        <v>42</v>
      </c>
      <c r="H361" s="23">
        <f>SUM(КВОТА!I142)</f>
        <v>12</v>
      </c>
      <c r="I361" s="72">
        <f>КВОТА!F142</f>
        <v>1</v>
      </c>
      <c r="J361" s="23">
        <f>КВОТА!G142</f>
        <v>0</v>
      </c>
      <c r="K361" s="23">
        <f>КВОТА!J142</f>
        <v>1</v>
      </c>
      <c r="L361" s="72">
        <v>0</v>
      </c>
      <c r="M361" s="23">
        <f>КВОТА!O142</f>
        <v>0</v>
      </c>
      <c r="N361" s="72">
        <v>0</v>
      </c>
      <c r="O361" s="72">
        <v>0</v>
      </c>
      <c r="P361" s="72">
        <v>0</v>
      </c>
      <c r="Q361" s="19" t="s">
        <v>514</v>
      </c>
      <c r="R361" s="72" t="s">
        <v>274</v>
      </c>
    </row>
    <row r="362" spans="1:19" ht="60" hidden="1" customHeight="1">
      <c r="A362" s="83">
        <v>134</v>
      </c>
      <c r="B362" s="72">
        <v>12300</v>
      </c>
      <c r="C362" s="72" t="s">
        <v>347</v>
      </c>
      <c r="D362" s="27" t="s">
        <v>460</v>
      </c>
      <c r="E362" s="30" t="s">
        <v>675</v>
      </c>
      <c r="F362" s="23">
        <f>КВОТА!C317</f>
        <v>73</v>
      </c>
      <c r="G362" s="23">
        <f>КВОТА!D317</f>
        <v>38</v>
      </c>
      <c r="H362" s="23">
        <v>6</v>
      </c>
      <c r="I362" s="72">
        <f>КВОТА!F317</f>
        <v>1</v>
      </c>
      <c r="J362" s="23">
        <f>КВОТА!G317</f>
        <v>0</v>
      </c>
      <c r="K362" s="23">
        <f>КВОТА!J317</f>
        <v>1</v>
      </c>
      <c r="L362" s="72">
        <v>0</v>
      </c>
      <c r="M362" s="23">
        <f>КВОТА!O317</f>
        <v>0</v>
      </c>
      <c r="N362" s="72">
        <v>0</v>
      </c>
      <c r="O362" s="72">
        <v>0</v>
      </c>
      <c r="P362" s="72">
        <v>0</v>
      </c>
      <c r="Q362" s="19" t="s">
        <v>510</v>
      </c>
      <c r="R362" s="72" t="s">
        <v>274</v>
      </c>
    </row>
    <row r="363" spans="1:19" ht="18.75" hidden="1" customHeight="1">
      <c r="A363" s="145" t="s">
        <v>17</v>
      </c>
      <c r="B363" s="145"/>
      <c r="C363" s="145"/>
      <c r="D363" s="145"/>
      <c r="E363" s="71">
        <v>214</v>
      </c>
      <c r="F363" s="71">
        <f t="shared" ref="F363:P363" si="2">SUM(F12)</f>
        <v>23895</v>
      </c>
      <c r="G363" s="71">
        <f t="shared" si="2"/>
        <v>17443</v>
      </c>
      <c r="H363" s="71">
        <f t="shared" si="2"/>
        <v>907</v>
      </c>
      <c r="I363" s="71">
        <f t="shared" si="2"/>
        <v>396</v>
      </c>
      <c r="J363" s="71">
        <f t="shared" si="2"/>
        <v>10</v>
      </c>
      <c r="K363" s="71">
        <f t="shared" si="2"/>
        <v>374</v>
      </c>
      <c r="L363" s="71">
        <f t="shared" si="2"/>
        <v>10</v>
      </c>
      <c r="M363" s="71">
        <f t="shared" si="2"/>
        <v>22</v>
      </c>
      <c r="N363" s="71">
        <f t="shared" si="2"/>
        <v>0</v>
      </c>
      <c r="O363" s="71">
        <f t="shared" si="2"/>
        <v>18</v>
      </c>
      <c r="P363" s="71">
        <f t="shared" si="2"/>
        <v>1</v>
      </c>
      <c r="Q363" s="19"/>
      <c r="R363" s="72"/>
    </row>
    <row r="364" spans="1:19" ht="18.75" hidden="1" customHeight="1">
      <c r="A364" s="145" t="s">
        <v>17</v>
      </c>
      <c r="B364" s="145"/>
      <c r="C364" s="145"/>
      <c r="D364" s="145"/>
      <c r="E364" s="71">
        <v>134</v>
      </c>
      <c r="F364" s="71">
        <f t="shared" ref="F364:P364" si="3">SUM(F228)</f>
        <v>19318</v>
      </c>
      <c r="G364" s="71">
        <f t="shared" si="3"/>
        <v>16910</v>
      </c>
      <c r="H364" s="71">
        <f t="shared" si="3"/>
        <v>449</v>
      </c>
      <c r="I364" s="71">
        <f t="shared" si="3"/>
        <v>416</v>
      </c>
      <c r="J364" s="71">
        <f t="shared" si="3"/>
        <v>25</v>
      </c>
      <c r="K364" s="71">
        <f t="shared" si="3"/>
        <v>340</v>
      </c>
      <c r="L364" s="71">
        <f t="shared" si="3"/>
        <v>23</v>
      </c>
      <c r="M364" s="71">
        <f t="shared" si="3"/>
        <v>76</v>
      </c>
      <c r="N364" s="71">
        <f t="shared" si="3"/>
        <v>2</v>
      </c>
      <c r="O364" s="71">
        <f t="shared" si="3"/>
        <v>11</v>
      </c>
      <c r="P364" s="71">
        <f t="shared" si="3"/>
        <v>1</v>
      </c>
      <c r="Q364" s="19"/>
      <c r="R364" s="72"/>
    </row>
    <row r="365" spans="1:19" ht="18" hidden="1" customHeight="1">
      <c r="A365" s="143"/>
      <c r="B365" s="143"/>
      <c r="C365" s="143"/>
      <c r="D365" s="143"/>
      <c r="E365" s="71">
        <f t="shared" ref="E365" si="4">SUM(E363:E364)</f>
        <v>348</v>
      </c>
      <c r="F365" s="72">
        <f t="shared" ref="F365:P365" si="5">SUM(F363:F364)</f>
        <v>43213</v>
      </c>
      <c r="G365" s="72">
        <f t="shared" si="5"/>
        <v>34353</v>
      </c>
      <c r="H365" s="72">
        <f t="shared" si="5"/>
        <v>1356</v>
      </c>
      <c r="I365" s="72">
        <f t="shared" si="5"/>
        <v>812</v>
      </c>
      <c r="J365" s="72">
        <f t="shared" si="5"/>
        <v>35</v>
      </c>
      <c r="K365" s="72">
        <f t="shared" si="5"/>
        <v>714</v>
      </c>
      <c r="L365" s="72">
        <f t="shared" si="5"/>
        <v>33</v>
      </c>
      <c r="M365" s="72">
        <f t="shared" si="5"/>
        <v>98</v>
      </c>
      <c r="N365" s="72">
        <f t="shared" si="5"/>
        <v>2</v>
      </c>
      <c r="O365" s="72">
        <f t="shared" si="5"/>
        <v>29</v>
      </c>
      <c r="P365" s="72">
        <f t="shared" si="5"/>
        <v>2</v>
      </c>
      <c r="Q365" s="19"/>
      <c r="R365" s="72"/>
    </row>
    <row r="367" spans="1:19">
      <c r="E367" s="81"/>
      <c r="F367" s="81"/>
    </row>
    <row r="368" spans="1:19" ht="152.25" customHeight="1">
      <c r="E368" s="81"/>
      <c r="F368" s="81"/>
    </row>
    <row r="369" spans="1:1024">
      <c r="E369" s="81"/>
      <c r="F369" s="81"/>
    </row>
    <row r="370" spans="1:1024">
      <c r="E370" s="81"/>
      <c r="F370" s="81"/>
    </row>
    <row r="371" spans="1:1024" ht="18" customHeight="1">
      <c r="A371" s="46"/>
      <c r="B371" s="46"/>
      <c r="C371" s="46"/>
      <c r="D371" s="46"/>
      <c r="E371" s="46"/>
      <c r="F371" s="14"/>
    </row>
    <row r="372" spans="1:1024" s="14" customFormat="1">
      <c r="A372" s="44"/>
      <c r="B372" s="44"/>
      <c r="C372" s="44"/>
      <c r="D372" s="44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66"/>
      <c r="P372" s="66"/>
      <c r="Q372" s="13"/>
      <c r="S372" s="13"/>
    </row>
    <row r="373" spans="1:1024" s="14" customFormat="1">
      <c r="A373" s="80"/>
      <c r="B373" s="80"/>
      <c r="C373" s="80"/>
      <c r="D373" s="80"/>
      <c r="F373" s="80"/>
      <c r="G373" s="80"/>
      <c r="H373" s="80"/>
      <c r="I373" s="80"/>
      <c r="J373" s="80"/>
      <c r="K373" s="80"/>
      <c r="L373" s="80"/>
      <c r="M373" s="80"/>
      <c r="N373" s="80"/>
      <c r="O373" s="59"/>
      <c r="P373" s="59"/>
      <c r="Q373" s="13"/>
      <c r="S373" s="13"/>
    </row>
    <row r="374" spans="1:1024" s="14" customFormat="1">
      <c r="A374" s="80"/>
      <c r="B374" s="80"/>
      <c r="C374" s="80"/>
      <c r="D374" s="80"/>
      <c r="F374" s="80"/>
      <c r="G374" s="80"/>
      <c r="H374" s="80"/>
      <c r="I374" s="80"/>
      <c r="J374" s="80"/>
      <c r="K374" s="80"/>
      <c r="L374" s="80"/>
      <c r="M374" s="80"/>
      <c r="N374" s="80"/>
      <c r="O374" s="59"/>
      <c r="P374" s="59"/>
      <c r="Q374" s="13"/>
      <c r="S374" s="13"/>
    </row>
    <row r="375" spans="1:1024" s="14" customFormat="1" ht="89.25" customHeight="1">
      <c r="A375" s="144"/>
      <c r="B375" s="144"/>
      <c r="C375" s="144"/>
      <c r="D375" s="144"/>
      <c r="E375" s="144"/>
      <c r="F375" s="144"/>
      <c r="G375" s="144"/>
      <c r="H375" s="144"/>
      <c r="I375" s="144"/>
      <c r="J375" s="144"/>
      <c r="K375" s="144"/>
      <c r="L375" s="144"/>
      <c r="M375" s="42"/>
      <c r="N375" s="42"/>
      <c r="O375" s="67"/>
      <c r="P375" s="65"/>
      <c r="Q375" s="13"/>
      <c r="S375" s="13"/>
    </row>
    <row r="376" spans="1:1024" s="108" customFormat="1" ht="89.25" customHeight="1">
      <c r="B376" s="109"/>
      <c r="C376" s="109"/>
      <c r="D376" s="109" t="s">
        <v>965</v>
      </c>
      <c r="E376" s="109"/>
      <c r="F376" s="110"/>
      <c r="G376" s="109"/>
      <c r="H376" s="109"/>
      <c r="I376" s="109"/>
      <c r="J376" s="109"/>
      <c r="K376" s="109"/>
      <c r="L376" s="109"/>
      <c r="M376" s="109"/>
      <c r="N376" s="109"/>
      <c r="O376" s="109"/>
      <c r="P376" s="109"/>
      <c r="Q376" s="111"/>
      <c r="S376" s="112"/>
    </row>
    <row r="377" spans="1:1024" s="113" customFormat="1" ht="89.25" customHeight="1">
      <c r="B377" s="114"/>
      <c r="C377" s="114"/>
      <c r="D377" s="114" t="s">
        <v>970</v>
      </c>
      <c r="E377" s="114"/>
      <c r="F377" s="114"/>
      <c r="G377" s="114"/>
      <c r="H377" s="114"/>
      <c r="I377" s="114"/>
      <c r="J377" s="114"/>
      <c r="K377" s="114"/>
      <c r="L377" s="114"/>
      <c r="M377" s="114"/>
      <c r="N377" s="114"/>
      <c r="O377" s="115"/>
      <c r="P377" s="115"/>
      <c r="Q377" s="114"/>
      <c r="R377" s="108"/>
      <c r="S377" s="108"/>
      <c r="T377" s="108"/>
      <c r="U377" s="108"/>
      <c r="V377" s="108"/>
      <c r="W377" s="108"/>
      <c r="X377" s="108"/>
      <c r="Y377" s="108"/>
      <c r="Z377" s="108"/>
      <c r="AA377" s="108"/>
      <c r="AB377" s="108"/>
      <c r="AC377" s="108"/>
      <c r="AD377" s="108"/>
      <c r="AE377" s="108"/>
      <c r="AF377" s="108"/>
      <c r="AG377" s="108"/>
      <c r="AH377" s="108"/>
      <c r="AI377" s="108"/>
      <c r="AJ377" s="108"/>
      <c r="AK377" s="108"/>
      <c r="AL377" s="108"/>
      <c r="AM377" s="108"/>
      <c r="AN377" s="108"/>
      <c r="AO377" s="108"/>
      <c r="AP377" s="108"/>
      <c r="AQ377" s="108"/>
      <c r="AR377" s="108"/>
      <c r="AS377" s="108"/>
      <c r="AT377" s="108"/>
      <c r="AU377" s="108"/>
      <c r="AV377" s="108"/>
      <c r="AW377" s="108"/>
      <c r="AX377" s="108"/>
      <c r="AY377" s="108"/>
      <c r="AZ377" s="108"/>
      <c r="BA377" s="108"/>
      <c r="BB377" s="108"/>
      <c r="BC377" s="108"/>
      <c r="BD377" s="108"/>
      <c r="BE377" s="108"/>
      <c r="BF377" s="108"/>
      <c r="BG377" s="108"/>
      <c r="BH377" s="108"/>
      <c r="BI377" s="108"/>
      <c r="BJ377" s="108"/>
      <c r="BK377" s="108"/>
      <c r="BL377" s="108"/>
      <c r="BM377" s="108"/>
      <c r="BN377" s="108"/>
      <c r="BO377" s="108"/>
      <c r="BP377" s="108"/>
      <c r="BQ377" s="108"/>
      <c r="BR377" s="108"/>
      <c r="BS377" s="108"/>
      <c r="BT377" s="108"/>
      <c r="BU377" s="108"/>
      <c r="BV377" s="108"/>
      <c r="BW377" s="108"/>
      <c r="BX377" s="108"/>
      <c r="BY377" s="108"/>
      <c r="BZ377" s="108"/>
      <c r="CA377" s="108"/>
      <c r="CB377" s="108"/>
      <c r="CC377" s="108"/>
      <c r="CD377" s="108"/>
      <c r="CE377" s="108"/>
      <c r="CF377" s="108"/>
      <c r="CG377" s="108"/>
      <c r="CH377" s="108"/>
      <c r="CI377" s="108"/>
      <c r="CJ377" s="108"/>
      <c r="CK377" s="108"/>
      <c r="CL377" s="108"/>
      <c r="CM377" s="108"/>
      <c r="CN377" s="108"/>
      <c r="CO377" s="108"/>
      <c r="CP377" s="108"/>
      <c r="CQ377" s="108"/>
      <c r="CR377" s="108"/>
      <c r="CS377" s="108"/>
      <c r="CT377" s="108"/>
      <c r="CU377" s="108"/>
      <c r="CV377" s="108"/>
      <c r="CW377" s="108"/>
      <c r="CX377" s="108"/>
      <c r="CY377" s="108"/>
      <c r="CZ377" s="108"/>
      <c r="DA377" s="108"/>
      <c r="DB377" s="108"/>
      <c r="DC377" s="108"/>
      <c r="DD377" s="108"/>
      <c r="DE377" s="108"/>
      <c r="DF377" s="108"/>
      <c r="DG377" s="108"/>
      <c r="DH377" s="108"/>
      <c r="DI377" s="108"/>
      <c r="DJ377" s="108"/>
      <c r="DK377" s="108"/>
      <c r="DL377" s="108"/>
      <c r="DM377" s="108"/>
      <c r="DN377" s="108"/>
      <c r="DO377" s="108"/>
      <c r="DP377" s="108"/>
      <c r="DQ377" s="108"/>
      <c r="DR377" s="108"/>
      <c r="DS377" s="108"/>
      <c r="DT377" s="108"/>
      <c r="DU377" s="108"/>
      <c r="DV377" s="108"/>
      <c r="DW377" s="108"/>
      <c r="DX377" s="108"/>
      <c r="DY377" s="108"/>
      <c r="DZ377" s="108"/>
      <c r="EA377" s="108"/>
      <c r="EB377" s="108"/>
      <c r="EC377" s="108"/>
      <c r="ED377" s="108"/>
      <c r="EE377" s="108"/>
      <c r="EF377" s="108"/>
      <c r="EG377" s="108"/>
      <c r="EH377" s="108"/>
      <c r="EI377" s="108"/>
      <c r="EJ377" s="108"/>
      <c r="EK377" s="108"/>
      <c r="EL377" s="108"/>
      <c r="EM377" s="108"/>
      <c r="EN377" s="108"/>
      <c r="EO377" s="108"/>
      <c r="EP377" s="108"/>
      <c r="EQ377" s="108"/>
      <c r="ER377" s="108"/>
      <c r="ES377" s="108"/>
      <c r="ET377" s="108"/>
      <c r="EU377" s="108"/>
      <c r="EV377" s="108"/>
      <c r="EW377" s="108"/>
      <c r="EX377" s="108"/>
      <c r="EY377" s="108"/>
      <c r="EZ377" s="108"/>
      <c r="FA377" s="108"/>
      <c r="FB377" s="108"/>
      <c r="FC377" s="108"/>
      <c r="FD377" s="108"/>
      <c r="FE377" s="108"/>
      <c r="FF377" s="108"/>
      <c r="FG377" s="108"/>
      <c r="FH377" s="108"/>
      <c r="FI377" s="108"/>
      <c r="FJ377" s="108"/>
      <c r="FK377" s="108"/>
      <c r="FL377" s="108"/>
      <c r="FM377" s="108"/>
      <c r="FN377" s="108"/>
      <c r="FO377" s="108"/>
      <c r="FP377" s="108"/>
      <c r="FQ377" s="108"/>
      <c r="FR377" s="108"/>
      <c r="FS377" s="108"/>
      <c r="FT377" s="108"/>
      <c r="FU377" s="108"/>
      <c r="FV377" s="108"/>
      <c r="FW377" s="108"/>
      <c r="FX377" s="108"/>
      <c r="FY377" s="108"/>
      <c r="FZ377" s="108"/>
      <c r="GA377" s="108"/>
      <c r="GB377" s="108"/>
      <c r="GC377" s="108"/>
      <c r="GD377" s="108"/>
      <c r="GE377" s="108"/>
      <c r="GF377" s="108"/>
      <c r="GG377" s="108"/>
      <c r="GH377" s="108"/>
      <c r="GI377" s="108"/>
      <c r="GJ377" s="108"/>
      <c r="GK377" s="108"/>
      <c r="GL377" s="108"/>
      <c r="GM377" s="108"/>
      <c r="GN377" s="108"/>
      <c r="GO377" s="108"/>
      <c r="GP377" s="108"/>
      <c r="GQ377" s="108"/>
      <c r="GR377" s="108"/>
      <c r="GS377" s="108"/>
      <c r="GT377" s="108"/>
      <c r="GU377" s="108"/>
      <c r="GV377" s="108"/>
      <c r="GW377" s="108"/>
      <c r="GX377" s="108"/>
      <c r="GY377" s="108"/>
      <c r="GZ377" s="108"/>
      <c r="HA377" s="108"/>
      <c r="HB377" s="108"/>
      <c r="HC377" s="108"/>
      <c r="HD377" s="108"/>
      <c r="HE377" s="108"/>
      <c r="HF377" s="108"/>
      <c r="HG377" s="108"/>
      <c r="HH377" s="108"/>
      <c r="HI377" s="108"/>
      <c r="HJ377" s="108"/>
      <c r="HK377" s="108"/>
      <c r="HL377" s="108"/>
      <c r="HM377" s="108"/>
      <c r="HN377" s="108"/>
      <c r="HO377" s="108"/>
      <c r="HP377" s="108"/>
      <c r="HQ377" s="108"/>
      <c r="HR377" s="108"/>
      <c r="HS377" s="108"/>
      <c r="HT377" s="108"/>
      <c r="HU377" s="108"/>
      <c r="HV377" s="108"/>
      <c r="HW377" s="108"/>
      <c r="HX377" s="108"/>
      <c r="HY377" s="108"/>
      <c r="HZ377" s="108"/>
      <c r="IA377" s="108"/>
      <c r="IB377" s="108"/>
      <c r="IC377" s="108"/>
      <c r="ID377" s="108"/>
      <c r="IE377" s="108"/>
      <c r="IF377" s="108"/>
      <c r="IG377" s="108"/>
      <c r="IH377" s="108"/>
      <c r="II377" s="108"/>
      <c r="IJ377" s="108"/>
      <c r="IK377" s="108"/>
      <c r="IL377" s="108"/>
      <c r="IM377" s="108"/>
      <c r="IN377" s="108"/>
      <c r="IO377" s="108"/>
      <c r="IP377" s="108"/>
      <c r="IQ377" s="108"/>
      <c r="IR377" s="108"/>
      <c r="IS377" s="108"/>
      <c r="IT377" s="108"/>
      <c r="IU377" s="108"/>
      <c r="IV377" s="108"/>
      <c r="IW377" s="108"/>
      <c r="IX377" s="108"/>
      <c r="IY377" s="108"/>
      <c r="IZ377" s="108"/>
      <c r="JA377" s="108"/>
      <c r="JB377" s="108"/>
      <c r="JC377" s="108"/>
      <c r="JD377" s="108"/>
      <c r="JE377" s="108"/>
      <c r="JF377" s="108"/>
      <c r="JG377" s="108"/>
      <c r="JH377" s="108"/>
      <c r="JI377" s="108"/>
      <c r="JJ377" s="108"/>
      <c r="JK377" s="108"/>
      <c r="JL377" s="108"/>
      <c r="JM377" s="108"/>
      <c r="JN377" s="108"/>
      <c r="JO377" s="108"/>
      <c r="JP377" s="108"/>
      <c r="JQ377" s="108"/>
      <c r="JR377" s="108"/>
      <c r="JS377" s="108"/>
      <c r="JT377" s="108"/>
      <c r="JU377" s="108"/>
      <c r="JV377" s="108"/>
      <c r="JW377" s="108"/>
      <c r="JX377" s="108"/>
      <c r="JY377" s="108"/>
      <c r="JZ377" s="108"/>
      <c r="KA377" s="108"/>
      <c r="KB377" s="108"/>
      <c r="KC377" s="108"/>
      <c r="KD377" s="108"/>
      <c r="KE377" s="108"/>
      <c r="KF377" s="108"/>
      <c r="KG377" s="108"/>
      <c r="KH377" s="108"/>
      <c r="KI377" s="108"/>
      <c r="KJ377" s="108"/>
      <c r="KK377" s="108"/>
      <c r="KL377" s="108"/>
      <c r="KM377" s="108"/>
      <c r="KN377" s="108"/>
      <c r="KO377" s="108"/>
      <c r="KP377" s="108"/>
      <c r="KQ377" s="108"/>
      <c r="KR377" s="108"/>
      <c r="KS377" s="108"/>
      <c r="KT377" s="108"/>
      <c r="KU377" s="108"/>
      <c r="KV377" s="108"/>
      <c r="KW377" s="108"/>
      <c r="KX377" s="108"/>
      <c r="KY377" s="108"/>
      <c r="KZ377" s="108"/>
      <c r="LA377" s="108"/>
      <c r="LB377" s="108"/>
      <c r="LC377" s="108"/>
      <c r="LD377" s="108"/>
      <c r="LE377" s="108"/>
      <c r="LF377" s="108"/>
      <c r="LG377" s="108"/>
      <c r="LH377" s="108"/>
      <c r="LI377" s="108"/>
      <c r="LJ377" s="108"/>
      <c r="LK377" s="108"/>
      <c r="LL377" s="108"/>
      <c r="LM377" s="108"/>
      <c r="LN377" s="108"/>
      <c r="LO377" s="108"/>
      <c r="LP377" s="108"/>
      <c r="LQ377" s="108"/>
      <c r="LR377" s="108"/>
      <c r="LS377" s="108"/>
      <c r="LT377" s="108"/>
      <c r="LU377" s="108"/>
      <c r="LV377" s="108"/>
      <c r="LW377" s="108"/>
      <c r="LX377" s="108"/>
      <c r="LY377" s="108"/>
      <c r="LZ377" s="108"/>
      <c r="MA377" s="108"/>
      <c r="MB377" s="108"/>
      <c r="MC377" s="108"/>
      <c r="MD377" s="108"/>
      <c r="ME377" s="108"/>
      <c r="MF377" s="108"/>
      <c r="MG377" s="108"/>
      <c r="MH377" s="108"/>
      <c r="MI377" s="108"/>
      <c r="MJ377" s="108"/>
      <c r="MK377" s="108"/>
      <c r="ML377" s="108"/>
      <c r="MM377" s="108"/>
      <c r="MN377" s="108"/>
      <c r="MO377" s="108"/>
      <c r="MP377" s="108"/>
      <c r="MQ377" s="108"/>
      <c r="MR377" s="108"/>
      <c r="MS377" s="108"/>
      <c r="MT377" s="108"/>
      <c r="MU377" s="108"/>
      <c r="MV377" s="108"/>
      <c r="MW377" s="108"/>
      <c r="MX377" s="108"/>
      <c r="MY377" s="108"/>
      <c r="MZ377" s="108"/>
      <c r="NA377" s="108"/>
      <c r="NB377" s="108"/>
      <c r="NC377" s="108"/>
      <c r="ND377" s="108"/>
      <c r="NE377" s="108"/>
      <c r="NF377" s="108"/>
      <c r="NG377" s="108"/>
      <c r="NH377" s="108"/>
      <c r="NI377" s="108"/>
      <c r="NJ377" s="108"/>
      <c r="NK377" s="108"/>
      <c r="NL377" s="108"/>
      <c r="NM377" s="108"/>
      <c r="NN377" s="108"/>
      <c r="NO377" s="108"/>
      <c r="NP377" s="108"/>
      <c r="NQ377" s="108"/>
      <c r="NR377" s="108"/>
      <c r="NS377" s="108"/>
      <c r="NT377" s="108"/>
      <c r="NU377" s="108"/>
      <c r="NV377" s="108"/>
      <c r="NW377" s="108"/>
      <c r="NX377" s="108"/>
      <c r="NY377" s="108"/>
      <c r="NZ377" s="108"/>
      <c r="OA377" s="108"/>
      <c r="OB377" s="108"/>
      <c r="OC377" s="108"/>
      <c r="OD377" s="108"/>
      <c r="OE377" s="108"/>
      <c r="OF377" s="108"/>
      <c r="OG377" s="108"/>
      <c r="OH377" s="108"/>
      <c r="OI377" s="108"/>
      <c r="OJ377" s="108"/>
      <c r="OK377" s="108"/>
      <c r="OL377" s="108"/>
      <c r="OM377" s="108"/>
      <c r="ON377" s="108"/>
      <c r="OO377" s="108"/>
      <c r="OP377" s="108"/>
      <c r="OQ377" s="108"/>
      <c r="OR377" s="108"/>
      <c r="OS377" s="108"/>
      <c r="OT377" s="108"/>
      <c r="OU377" s="108"/>
      <c r="OV377" s="108"/>
      <c r="OW377" s="108"/>
      <c r="OX377" s="108"/>
      <c r="OY377" s="108"/>
      <c r="OZ377" s="108"/>
      <c r="PA377" s="108"/>
      <c r="PB377" s="108"/>
      <c r="PC377" s="108"/>
      <c r="PD377" s="108"/>
      <c r="PE377" s="108"/>
      <c r="PF377" s="108"/>
      <c r="PG377" s="108"/>
      <c r="PH377" s="108"/>
      <c r="PI377" s="108"/>
      <c r="PJ377" s="108"/>
      <c r="PK377" s="108"/>
      <c r="PL377" s="108"/>
      <c r="PM377" s="108"/>
      <c r="PN377" s="108"/>
      <c r="PO377" s="108"/>
      <c r="PP377" s="108"/>
      <c r="PQ377" s="108"/>
      <c r="PR377" s="108"/>
      <c r="PS377" s="108"/>
      <c r="PT377" s="108"/>
      <c r="PU377" s="108"/>
      <c r="PV377" s="108"/>
      <c r="PW377" s="108"/>
      <c r="PX377" s="108"/>
      <c r="PY377" s="108"/>
      <c r="PZ377" s="108"/>
      <c r="QA377" s="108"/>
      <c r="QB377" s="108"/>
      <c r="QC377" s="108"/>
      <c r="QD377" s="108"/>
      <c r="QE377" s="108"/>
      <c r="QF377" s="108"/>
      <c r="QG377" s="108"/>
      <c r="QH377" s="108"/>
      <c r="QI377" s="108"/>
      <c r="QJ377" s="108"/>
      <c r="QK377" s="108"/>
      <c r="QL377" s="108"/>
      <c r="QM377" s="108"/>
      <c r="QN377" s="108"/>
      <c r="QO377" s="108"/>
      <c r="QP377" s="108"/>
      <c r="QQ377" s="108"/>
      <c r="QR377" s="108"/>
      <c r="QS377" s="108"/>
      <c r="QT377" s="108"/>
      <c r="QU377" s="108"/>
      <c r="QV377" s="108"/>
      <c r="QW377" s="108"/>
      <c r="QX377" s="108"/>
      <c r="QY377" s="108"/>
      <c r="QZ377" s="108"/>
      <c r="RA377" s="108"/>
      <c r="RB377" s="108"/>
      <c r="RC377" s="108"/>
      <c r="RD377" s="108"/>
      <c r="RE377" s="108"/>
      <c r="RF377" s="108"/>
      <c r="RG377" s="108"/>
      <c r="RH377" s="108"/>
      <c r="RI377" s="108"/>
      <c r="RJ377" s="108"/>
      <c r="RK377" s="108"/>
      <c r="RL377" s="108"/>
      <c r="RM377" s="108"/>
      <c r="RN377" s="108"/>
      <c r="RO377" s="108"/>
      <c r="RP377" s="108"/>
      <c r="RQ377" s="108"/>
      <c r="RR377" s="108"/>
      <c r="RS377" s="108"/>
      <c r="RT377" s="108"/>
      <c r="RU377" s="108"/>
      <c r="RV377" s="108"/>
      <c r="RW377" s="108"/>
      <c r="RX377" s="108"/>
      <c r="RY377" s="108"/>
      <c r="RZ377" s="108"/>
      <c r="SA377" s="108"/>
      <c r="SB377" s="108"/>
      <c r="SC377" s="108"/>
      <c r="SD377" s="108"/>
      <c r="SE377" s="108"/>
      <c r="SF377" s="108"/>
      <c r="SG377" s="108"/>
      <c r="SH377" s="108"/>
      <c r="SI377" s="108"/>
      <c r="SJ377" s="108"/>
      <c r="SK377" s="108"/>
      <c r="SL377" s="108"/>
      <c r="SM377" s="108"/>
      <c r="SN377" s="108"/>
      <c r="SO377" s="108"/>
      <c r="SP377" s="108"/>
      <c r="SQ377" s="108"/>
      <c r="SR377" s="108"/>
      <c r="SS377" s="108"/>
      <c r="ST377" s="108"/>
      <c r="SU377" s="108"/>
      <c r="SV377" s="108"/>
      <c r="SW377" s="108"/>
      <c r="SX377" s="108"/>
      <c r="SY377" s="108"/>
      <c r="SZ377" s="108"/>
      <c r="TA377" s="108"/>
      <c r="TB377" s="108"/>
      <c r="TC377" s="108"/>
      <c r="TD377" s="108"/>
      <c r="TE377" s="108"/>
      <c r="TF377" s="108"/>
      <c r="TG377" s="108"/>
      <c r="TH377" s="108"/>
      <c r="TI377" s="108"/>
      <c r="TJ377" s="108"/>
      <c r="TK377" s="108"/>
      <c r="TL377" s="108"/>
      <c r="TM377" s="108"/>
      <c r="TN377" s="108"/>
      <c r="TO377" s="108"/>
      <c r="TP377" s="108"/>
      <c r="TQ377" s="108"/>
      <c r="TR377" s="108"/>
      <c r="TS377" s="108"/>
      <c r="TT377" s="108"/>
      <c r="TU377" s="108"/>
      <c r="TV377" s="108"/>
      <c r="TW377" s="108"/>
      <c r="TX377" s="108"/>
      <c r="TY377" s="108"/>
      <c r="TZ377" s="108"/>
      <c r="UA377" s="108"/>
      <c r="UB377" s="108"/>
      <c r="UC377" s="108"/>
      <c r="UD377" s="108"/>
      <c r="UE377" s="108"/>
      <c r="UF377" s="108"/>
      <c r="UG377" s="108"/>
      <c r="UH377" s="108"/>
      <c r="UI377" s="108"/>
      <c r="UJ377" s="108"/>
      <c r="UK377" s="108"/>
      <c r="UL377" s="108"/>
      <c r="UM377" s="108"/>
      <c r="UN377" s="108"/>
      <c r="UO377" s="108"/>
      <c r="UP377" s="108"/>
      <c r="UQ377" s="108"/>
      <c r="UR377" s="108"/>
      <c r="US377" s="108"/>
      <c r="UT377" s="108"/>
      <c r="UU377" s="108"/>
      <c r="UV377" s="108"/>
      <c r="UW377" s="108"/>
      <c r="UX377" s="108"/>
      <c r="UY377" s="108"/>
      <c r="UZ377" s="108"/>
      <c r="VA377" s="108"/>
      <c r="VB377" s="108"/>
      <c r="VC377" s="108"/>
      <c r="VD377" s="108"/>
      <c r="VE377" s="108"/>
      <c r="VF377" s="108"/>
      <c r="VG377" s="108"/>
      <c r="VH377" s="108"/>
      <c r="VI377" s="108"/>
      <c r="VJ377" s="108"/>
      <c r="VK377" s="108"/>
      <c r="VL377" s="108"/>
      <c r="VM377" s="108"/>
      <c r="VN377" s="108"/>
      <c r="VO377" s="108"/>
      <c r="VP377" s="108"/>
      <c r="VQ377" s="108"/>
      <c r="VR377" s="108"/>
      <c r="VS377" s="108"/>
      <c r="VT377" s="108"/>
      <c r="VU377" s="108"/>
      <c r="VV377" s="108"/>
      <c r="VW377" s="108"/>
      <c r="VX377" s="108"/>
      <c r="VY377" s="108"/>
      <c r="VZ377" s="108"/>
      <c r="WA377" s="108"/>
      <c r="WB377" s="108"/>
      <c r="WC377" s="108"/>
      <c r="WD377" s="108"/>
      <c r="WE377" s="108"/>
      <c r="WF377" s="108"/>
      <c r="WG377" s="108"/>
      <c r="WH377" s="108"/>
      <c r="WI377" s="108"/>
      <c r="WJ377" s="108"/>
      <c r="WK377" s="108"/>
      <c r="WL377" s="108"/>
      <c r="WM377" s="108"/>
      <c r="WN377" s="108"/>
      <c r="WO377" s="108"/>
      <c r="WP377" s="108"/>
      <c r="WQ377" s="108"/>
      <c r="WR377" s="108"/>
      <c r="WS377" s="108"/>
      <c r="WT377" s="108"/>
      <c r="WU377" s="108"/>
      <c r="WV377" s="108"/>
      <c r="WW377" s="108"/>
      <c r="WX377" s="108"/>
      <c r="WY377" s="108"/>
      <c r="WZ377" s="108"/>
      <c r="XA377" s="108"/>
      <c r="XB377" s="108"/>
      <c r="XC377" s="108"/>
      <c r="XD377" s="108"/>
      <c r="XE377" s="108"/>
      <c r="XF377" s="108"/>
      <c r="XG377" s="108"/>
      <c r="XH377" s="108"/>
      <c r="XI377" s="108"/>
      <c r="XJ377" s="108"/>
      <c r="XK377" s="108"/>
      <c r="XL377" s="108"/>
      <c r="XM377" s="108"/>
      <c r="XN377" s="108"/>
      <c r="XO377" s="108"/>
      <c r="XP377" s="108"/>
      <c r="XQ377" s="108"/>
      <c r="XR377" s="108"/>
      <c r="XS377" s="108"/>
      <c r="XT377" s="108"/>
      <c r="XU377" s="108"/>
      <c r="XV377" s="108"/>
      <c r="XW377" s="108"/>
      <c r="XX377" s="108"/>
      <c r="XY377" s="108"/>
      <c r="XZ377" s="108"/>
      <c r="YA377" s="108"/>
      <c r="YB377" s="108"/>
      <c r="YC377" s="108"/>
      <c r="YD377" s="108"/>
      <c r="YE377" s="108"/>
      <c r="YF377" s="108"/>
      <c r="YG377" s="108"/>
      <c r="YH377" s="108"/>
      <c r="YI377" s="108"/>
      <c r="YJ377" s="108"/>
      <c r="YK377" s="108"/>
      <c r="YL377" s="108"/>
      <c r="YM377" s="108"/>
      <c r="YN377" s="108"/>
      <c r="YO377" s="108"/>
      <c r="YP377" s="108"/>
      <c r="YQ377" s="108"/>
      <c r="YR377" s="108"/>
      <c r="YS377" s="108"/>
      <c r="YT377" s="108"/>
      <c r="YU377" s="108"/>
      <c r="YV377" s="108"/>
      <c r="YW377" s="108"/>
      <c r="YX377" s="108"/>
      <c r="YY377" s="108"/>
      <c r="YZ377" s="108"/>
      <c r="ZA377" s="108"/>
      <c r="ZB377" s="108"/>
      <c r="ZC377" s="108"/>
      <c r="ZD377" s="108"/>
      <c r="ZE377" s="108"/>
      <c r="ZF377" s="108"/>
      <c r="ZG377" s="108"/>
      <c r="ZH377" s="108"/>
      <c r="ZI377" s="108"/>
      <c r="ZJ377" s="108"/>
      <c r="ZK377" s="108"/>
      <c r="ZL377" s="108"/>
      <c r="ZM377" s="108"/>
      <c r="ZN377" s="108"/>
      <c r="ZO377" s="108"/>
      <c r="ZP377" s="108"/>
      <c r="ZQ377" s="108"/>
      <c r="ZR377" s="108"/>
      <c r="ZS377" s="108"/>
      <c r="ZT377" s="108"/>
      <c r="ZU377" s="108"/>
      <c r="ZV377" s="108"/>
      <c r="ZW377" s="108"/>
      <c r="ZX377" s="108"/>
      <c r="ZY377" s="108"/>
      <c r="ZZ377" s="108"/>
      <c r="AAA377" s="108"/>
      <c r="AAB377" s="108"/>
      <c r="AAC377" s="108"/>
      <c r="AAD377" s="108"/>
      <c r="AAE377" s="108"/>
      <c r="AAF377" s="108"/>
      <c r="AAG377" s="108"/>
      <c r="AAH377" s="108"/>
      <c r="AAI377" s="108"/>
      <c r="AAJ377" s="108"/>
      <c r="AAK377" s="108"/>
      <c r="AAL377" s="108"/>
      <c r="AAM377" s="108"/>
      <c r="AAN377" s="108"/>
      <c r="AAO377" s="108"/>
      <c r="AAP377" s="108"/>
      <c r="AAQ377" s="108"/>
      <c r="AAR377" s="108"/>
      <c r="AAS377" s="108"/>
      <c r="AAT377" s="108"/>
      <c r="AAU377" s="108"/>
      <c r="AAV377" s="108"/>
      <c r="AAW377" s="108"/>
      <c r="AAX377" s="108"/>
      <c r="AAY377" s="108"/>
      <c r="AAZ377" s="108"/>
      <c r="ABA377" s="108"/>
      <c r="ABB377" s="108"/>
      <c r="ABC377" s="108"/>
      <c r="ABD377" s="108"/>
      <c r="ABE377" s="108"/>
      <c r="ABF377" s="108"/>
      <c r="ABG377" s="108"/>
      <c r="ABH377" s="108"/>
      <c r="ABI377" s="108"/>
      <c r="ABJ377" s="108"/>
      <c r="ABK377" s="108"/>
      <c r="ABL377" s="108"/>
      <c r="ABM377" s="108"/>
      <c r="ABN377" s="108"/>
      <c r="ABO377" s="108"/>
      <c r="ABP377" s="108"/>
      <c r="ABQ377" s="108"/>
      <c r="ABR377" s="108"/>
      <c r="ABS377" s="108"/>
      <c r="ABT377" s="108"/>
      <c r="ABU377" s="108"/>
      <c r="ABV377" s="108"/>
      <c r="ABW377" s="108"/>
      <c r="ABX377" s="108"/>
      <c r="ABY377" s="108"/>
      <c r="ABZ377" s="108"/>
      <c r="ACA377" s="108"/>
      <c r="ACB377" s="108"/>
      <c r="ACC377" s="108"/>
      <c r="ACD377" s="108"/>
      <c r="ACE377" s="108"/>
      <c r="ACF377" s="108"/>
      <c r="ACG377" s="108"/>
      <c r="ACH377" s="108"/>
      <c r="ACI377" s="108"/>
      <c r="ACJ377" s="108"/>
      <c r="ACK377" s="108"/>
      <c r="ACL377" s="108"/>
      <c r="ACM377" s="108"/>
      <c r="ACN377" s="108"/>
      <c r="ACO377" s="108"/>
      <c r="ACP377" s="108"/>
      <c r="ACQ377" s="108"/>
      <c r="ACR377" s="108"/>
      <c r="ACS377" s="108"/>
      <c r="ACT377" s="108"/>
      <c r="ACU377" s="108"/>
      <c r="ACV377" s="108"/>
      <c r="ACW377" s="108"/>
      <c r="ACX377" s="108"/>
      <c r="ACY377" s="108"/>
      <c r="ACZ377" s="108"/>
      <c r="ADA377" s="108"/>
      <c r="ADB377" s="108"/>
      <c r="ADC377" s="108"/>
      <c r="ADD377" s="108"/>
      <c r="ADE377" s="108"/>
      <c r="ADF377" s="108"/>
      <c r="ADG377" s="108"/>
      <c r="ADH377" s="108"/>
      <c r="ADI377" s="108"/>
      <c r="ADJ377" s="108"/>
      <c r="ADK377" s="108"/>
      <c r="ADL377" s="108"/>
      <c r="ADM377" s="108"/>
      <c r="ADN377" s="108"/>
      <c r="ADO377" s="108"/>
      <c r="ADP377" s="108"/>
      <c r="ADQ377" s="108"/>
      <c r="ADR377" s="108"/>
      <c r="ADS377" s="108"/>
      <c r="ADT377" s="108"/>
      <c r="ADU377" s="108"/>
      <c r="ADV377" s="108"/>
      <c r="ADW377" s="108"/>
      <c r="ADX377" s="108"/>
      <c r="ADY377" s="108"/>
      <c r="ADZ377" s="108"/>
      <c r="AEA377" s="108"/>
      <c r="AEB377" s="108"/>
      <c r="AEC377" s="108"/>
      <c r="AED377" s="108"/>
      <c r="AEE377" s="108"/>
      <c r="AEF377" s="108"/>
      <c r="AEG377" s="108"/>
      <c r="AEH377" s="108"/>
      <c r="AEI377" s="108"/>
      <c r="AEJ377" s="108"/>
      <c r="AEK377" s="108"/>
      <c r="AEL377" s="108"/>
      <c r="AEM377" s="108"/>
      <c r="AEN377" s="108"/>
      <c r="AEO377" s="108"/>
      <c r="AEP377" s="108"/>
      <c r="AEQ377" s="108"/>
      <c r="AER377" s="108"/>
      <c r="AES377" s="108"/>
      <c r="AET377" s="108"/>
      <c r="AEU377" s="108"/>
      <c r="AEV377" s="108"/>
      <c r="AEW377" s="108"/>
      <c r="AEX377" s="108"/>
      <c r="AEY377" s="108"/>
      <c r="AEZ377" s="108"/>
      <c r="AFA377" s="108"/>
      <c r="AFB377" s="108"/>
      <c r="AFC377" s="108"/>
      <c r="AFD377" s="108"/>
      <c r="AFE377" s="108"/>
      <c r="AFF377" s="108"/>
      <c r="AFG377" s="108"/>
      <c r="AFH377" s="108"/>
      <c r="AFI377" s="108"/>
      <c r="AFJ377" s="108"/>
      <c r="AFK377" s="108"/>
      <c r="AFL377" s="108"/>
      <c r="AFM377" s="108"/>
      <c r="AFN377" s="108"/>
      <c r="AFO377" s="108"/>
      <c r="AFP377" s="108"/>
      <c r="AFQ377" s="108"/>
      <c r="AFR377" s="108"/>
      <c r="AFS377" s="108"/>
      <c r="AFT377" s="108"/>
      <c r="AFU377" s="108"/>
      <c r="AFV377" s="108"/>
      <c r="AFW377" s="108"/>
      <c r="AFX377" s="108"/>
      <c r="AFY377" s="108"/>
      <c r="AFZ377" s="108"/>
      <c r="AGA377" s="108"/>
      <c r="AGB377" s="108"/>
      <c r="AGC377" s="108"/>
      <c r="AGD377" s="108"/>
      <c r="AGE377" s="108"/>
      <c r="AGF377" s="108"/>
      <c r="AGG377" s="108"/>
      <c r="AGH377" s="108"/>
      <c r="AGI377" s="108"/>
      <c r="AGJ377" s="108"/>
      <c r="AGK377" s="108"/>
      <c r="AGL377" s="108"/>
      <c r="AGM377" s="108"/>
      <c r="AGN377" s="108"/>
      <c r="AGO377" s="108"/>
      <c r="AGP377" s="108"/>
      <c r="AGQ377" s="108"/>
      <c r="AGR377" s="108"/>
      <c r="AGS377" s="108"/>
      <c r="AGT377" s="108"/>
      <c r="AGU377" s="108"/>
      <c r="AGV377" s="108"/>
      <c r="AGW377" s="108"/>
      <c r="AGX377" s="108"/>
      <c r="AGY377" s="108"/>
      <c r="AGZ377" s="108"/>
      <c r="AHA377" s="108"/>
      <c r="AHB377" s="108"/>
      <c r="AHC377" s="108"/>
      <c r="AHD377" s="108"/>
      <c r="AHE377" s="108"/>
      <c r="AHF377" s="108"/>
      <c r="AHG377" s="108"/>
      <c r="AHH377" s="108"/>
      <c r="AHI377" s="108"/>
      <c r="AHJ377" s="108"/>
      <c r="AHK377" s="108"/>
      <c r="AHL377" s="108"/>
      <c r="AHM377" s="108"/>
      <c r="AHN377" s="108"/>
      <c r="AHO377" s="108"/>
      <c r="AHP377" s="108"/>
      <c r="AHQ377" s="108"/>
      <c r="AHR377" s="108"/>
      <c r="AHS377" s="108"/>
      <c r="AHT377" s="108"/>
      <c r="AHU377" s="108"/>
      <c r="AHV377" s="108"/>
      <c r="AHW377" s="108"/>
      <c r="AHX377" s="108"/>
      <c r="AHY377" s="108"/>
      <c r="AHZ377" s="108"/>
      <c r="AIA377" s="108"/>
      <c r="AIB377" s="108"/>
      <c r="AIC377" s="108"/>
      <c r="AID377" s="108"/>
      <c r="AIE377" s="108"/>
      <c r="AIF377" s="108"/>
      <c r="AIG377" s="108"/>
      <c r="AIH377" s="108"/>
      <c r="AII377" s="108"/>
      <c r="AIJ377" s="108"/>
      <c r="AIK377" s="108"/>
      <c r="AIL377" s="108"/>
      <c r="AIM377" s="108"/>
      <c r="AIN377" s="108"/>
      <c r="AIO377" s="108"/>
      <c r="AIP377" s="108"/>
      <c r="AIQ377" s="108"/>
      <c r="AIR377" s="108"/>
      <c r="AIS377" s="108"/>
      <c r="AIT377" s="108"/>
      <c r="AIU377" s="108"/>
      <c r="AIV377" s="108"/>
      <c r="AIW377" s="108"/>
      <c r="AIX377" s="108"/>
      <c r="AIY377" s="108"/>
      <c r="AIZ377" s="108"/>
      <c r="AJA377" s="108"/>
      <c r="AJB377" s="108"/>
      <c r="AJC377" s="108"/>
      <c r="AJD377" s="108"/>
      <c r="AJE377" s="108"/>
      <c r="AJF377" s="108"/>
      <c r="AJG377" s="108"/>
      <c r="AJH377" s="108"/>
      <c r="AJI377" s="108"/>
      <c r="AJJ377" s="108"/>
      <c r="AJK377" s="108"/>
      <c r="AJL377" s="108"/>
      <c r="AJM377" s="108"/>
      <c r="AJN377" s="108"/>
      <c r="AJO377" s="108"/>
      <c r="AJP377" s="108"/>
      <c r="AJQ377" s="108"/>
      <c r="AJR377" s="108"/>
      <c r="AJS377" s="108"/>
      <c r="AJT377" s="108"/>
      <c r="AJU377" s="108"/>
      <c r="AJV377" s="108"/>
      <c r="AJW377" s="108"/>
      <c r="AJX377" s="108"/>
      <c r="AJY377" s="108"/>
      <c r="AJZ377" s="108"/>
      <c r="AKA377" s="108"/>
      <c r="AKB377" s="108"/>
      <c r="AKC377" s="108"/>
      <c r="AKD377" s="108"/>
      <c r="AKE377" s="108"/>
      <c r="AKF377" s="108"/>
      <c r="AKG377" s="108"/>
      <c r="AKH377" s="108"/>
      <c r="AKI377" s="108"/>
      <c r="AKJ377" s="108"/>
      <c r="AKK377" s="108"/>
      <c r="AKL377" s="108"/>
      <c r="AKM377" s="108"/>
      <c r="AKN377" s="108"/>
      <c r="AKO377" s="108"/>
      <c r="AKP377" s="108"/>
      <c r="AKQ377" s="108"/>
      <c r="AKR377" s="108"/>
      <c r="AKS377" s="108"/>
      <c r="AKT377" s="108"/>
      <c r="AKU377" s="108"/>
      <c r="AKV377" s="108"/>
      <c r="AKW377" s="108"/>
      <c r="AKX377" s="108"/>
      <c r="AKY377" s="108"/>
      <c r="AKZ377" s="108"/>
      <c r="ALA377" s="108"/>
      <c r="ALB377" s="108"/>
      <c r="ALC377" s="108"/>
      <c r="ALD377" s="108"/>
      <c r="ALE377" s="108"/>
      <c r="ALF377" s="108"/>
      <c r="ALG377" s="108"/>
      <c r="ALH377" s="108"/>
      <c r="ALI377" s="108"/>
      <c r="ALJ377" s="108"/>
      <c r="ALK377" s="108"/>
      <c r="ALL377" s="108"/>
      <c r="ALM377" s="108"/>
      <c r="ALN377" s="108"/>
      <c r="ALO377" s="108"/>
      <c r="ALP377" s="108"/>
      <c r="ALQ377" s="108"/>
      <c r="ALR377" s="108"/>
      <c r="ALS377" s="108"/>
      <c r="ALT377" s="108"/>
      <c r="ALU377" s="108"/>
      <c r="ALV377" s="108"/>
      <c r="ALW377" s="108"/>
      <c r="ALX377" s="108"/>
      <c r="ALY377" s="108"/>
      <c r="ALZ377" s="108"/>
      <c r="AMA377" s="108"/>
      <c r="AMB377" s="108"/>
      <c r="AMC377" s="108"/>
      <c r="AMD377" s="108"/>
      <c r="AME377" s="108"/>
      <c r="AMF377" s="108"/>
      <c r="AMG377" s="108"/>
      <c r="AMH377" s="108"/>
      <c r="AMI377" s="108"/>
      <c r="AMJ377" s="108"/>
    </row>
    <row r="378" spans="1:1024" s="108" customFormat="1" ht="51.75" customHeight="1">
      <c r="O378" s="116"/>
      <c r="P378" s="116"/>
      <c r="Q378" s="112"/>
      <c r="S378" s="112"/>
    </row>
    <row r="384" spans="1:1024">
      <c r="E384" s="46"/>
    </row>
  </sheetData>
  <autoFilter ref="A8:S365">
    <filterColumn colId="6" showButton="0"/>
    <filterColumn colId="8" showButton="0"/>
    <filterColumn colId="14" showButton="0"/>
    <filterColumn colId="16">
      <filters>
        <filter val="Муниципальное учреждение"/>
      </filters>
    </filterColumn>
  </autoFilter>
  <mergeCells count="26">
    <mergeCell ref="A365:D365"/>
    <mergeCell ref="A375:L375"/>
    <mergeCell ref="A363:D363"/>
    <mergeCell ref="A364:D364"/>
    <mergeCell ref="A11:P11"/>
    <mergeCell ref="A12:D12"/>
    <mergeCell ref="A228:D228"/>
    <mergeCell ref="A227:P227"/>
    <mergeCell ref="K8:K9"/>
    <mergeCell ref="L8:L9"/>
    <mergeCell ref="M8:M9"/>
    <mergeCell ref="N8:N9"/>
    <mergeCell ref="O8:P8"/>
    <mergeCell ref="G7:J7"/>
    <mergeCell ref="A8:A9"/>
    <mergeCell ref="B8:B9"/>
    <mergeCell ref="C8:C9"/>
    <mergeCell ref="D8:D9"/>
    <mergeCell ref="E8:E9"/>
    <mergeCell ref="G8:H8"/>
    <mergeCell ref="I8:J8"/>
    <mergeCell ref="A1:P1"/>
    <mergeCell ref="A2:P2"/>
    <mergeCell ref="A4:P4"/>
    <mergeCell ref="A5:P5"/>
    <mergeCell ref="A6:P6"/>
  </mergeCells>
  <hyperlinks>
    <hyperlink ref="B205" r:id="rId1" display="http://classinform.ru/okopf/kod-65243.html"/>
  </hyperlinks>
  <pageMargins left="0.51180555555555596" right="0.51180555555555596" top="0.74791666666666701" bottom="0.74791666666666701" header="0.511811023622047" footer="0.511811023622047"/>
  <pageSetup paperSize="9" scale="40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D426"/>
  <sheetViews>
    <sheetView tabSelected="1" zoomScale="70" zoomScaleNormal="70" workbookViewId="0">
      <pane ySplit="1" topLeftCell="A405" activePane="bottomLeft" state="frozen"/>
      <selection pane="bottomLeft" activeCell="O420" activeCellId="1" sqref="J420 O420"/>
    </sheetView>
  </sheetViews>
  <sheetFormatPr defaultColWidth="9.7109375" defaultRowHeight="15.75"/>
  <cols>
    <col min="1" max="1" width="5.42578125" style="131" customWidth="1"/>
    <col min="2" max="2" width="115.85546875" style="1" customWidth="1"/>
    <col min="3" max="8" width="9" style="131" customWidth="1"/>
    <col min="9" max="9" width="9.28515625" style="131" customWidth="1"/>
    <col min="10" max="17" width="9" style="131" customWidth="1"/>
    <col min="18" max="18" width="29.7109375" style="131" customWidth="1"/>
    <col min="19" max="992" width="9.7109375" style="131"/>
    <col min="993" max="1018" width="9.140625" style="2" customWidth="1"/>
    <col min="1019" max="16384" width="9.7109375" style="84"/>
  </cols>
  <sheetData>
    <row r="1" spans="1:17" s="2" customFormat="1" ht="24" customHeight="1">
      <c r="A1" s="131"/>
      <c r="B1" s="1"/>
      <c r="C1" s="131"/>
      <c r="D1" s="131"/>
      <c r="E1" s="131"/>
      <c r="F1" s="131"/>
      <c r="G1" s="131"/>
      <c r="H1" s="131"/>
      <c r="I1" s="144" t="s">
        <v>461</v>
      </c>
      <c r="J1" s="144"/>
      <c r="K1" s="144"/>
      <c r="L1" s="144"/>
      <c r="M1" s="144"/>
      <c r="N1" s="144"/>
      <c r="O1" s="144"/>
      <c r="P1" s="144"/>
      <c r="Q1" s="144"/>
    </row>
    <row r="2" spans="1:17" s="2" customFormat="1" ht="24" customHeight="1">
      <c r="A2" s="131"/>
      <c r="B2" s="1"/>
      <c r="C2" s="131"/>
      <c r="D2" s="131"/>
      <c r="E2" s="131"/>
      <c r="F2" s="131"/>
      <c r="G2" s="131"/>
      <c r="H2" s="131"/>
      <c r="I2" s="144"/>
      <c r="J2" s="144"/>
      <c r="K2" s="144"/>
      <c r="L2" s="144"/>
      <c r="M2" s="144"/>
      <c r="N2" s="144"/>
      <c r="O2" s="144"/>
      <c r="P2" s="144"/>
      <c r="Q2" s="144"/>
    </row>
    <row r="3" spans="1:17" s="2" customFormat="1" ht="24" customHeight="1">
      <c r="A3" s="131"/>
      <c r="B3" s="1"/>
      <c r="C3" s="131"/>
      <c r="D3" s="131"/>
      <c r="E3" s="131"/>
      <c r="F3" s="131"/>
      <c r="G3" s="131"/>
      <c r="H3" s="131"/>
      <c r="I3" s="144" t="s">
        <v>462</v>
      </c>
      <c r="J3" s="144"/>
      <c r="K3" s="144"/>
      <c r="L3" s="144"/>
      <c r="M3" s="144"/>
      <c r="N3" s="144"/>
      <c r="O3" s="144"/>
      <c r="P3" s="144"/>
      <c r="Q3" s="144"/>
    </row>
    <row r="4" spans="1:17" s="2" customFormat="1" ht="24" customHeight="1">
      <c r="A4" s="131"/>
      <c r="B4" s="1"/>
      <c r="C4" s="131"/>
      <c r="D4" s="131"/>
      <c r="E4" s="131"/>
      <c r="F4" s="131"/>
      <c r="G4" s="131"/>
      <c r="H4" s="131"/>
      <c r="I4" s="144"/>
      <c r="J4" s="144"/>
      <c r="K4" s="144"/>
      <c r="L4" s="144"/>
      <c r="M4" s="144"/>
      <c r="N4" s="144"/>
      <c r="O4" s="144"/>
      <c r="P4" s="144"/>
      <c r="Q4" s="144"/>
    </row>
    <row r="5" spans="1:17" s="3" customFormat="1" ht="23.45" customHeight="1">
      <c r="A5" s="150" t="s">
        <v>501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</row>
    <row r="6" spans="1:17" s="3" customFormat="1" ht="23.45" customHeight="1">
      <c r="A6" s="151" t="s">
        <v>980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</row>
    <row r="7" spans="1:17" s="3" customFormat="1" ht="43.15" customHeight="1">
      <c r="A7" s="152" t="s">
        <v>463</v>
      </c>
      <c r="B7" s="152" t="s">
        <v>464</v>
      </c>
      <c r="C7" s="153" t="s">
        <v>465</v>
      </c>
      <c r="D7" s="153" t="s">
        <v>14</v>
      </c>
      <c r="E7" s="152" t="s">
        <v>466</v>
      </c>
      <c r="F7" s="152"/>
      <c r="G7" s="152"/>
      <c r="H7" s="152"/>
      <c r="I7" s="152" t="s">
        <v>467</v>
      </c>
      <c r="J7" s="152"/>
      <c r="K7" s="152"/>
      <c r="L7" s="152"/>
      <c r="M7" s="152"/>
      <c r="N7" s="152" t="s">
        <v>468</v>
      </c>
      <c r="O7" s="152"/>
      <c r="P7" s="152"/>
      <c r="Q7" s="152"/>
    </row>
    <row r="8" spans="1:17" s="3" customFormat="1" ht="15.75" customHeight="1">
      <c r="A8" s="152"/>
      <c r="B8" s="152"/>
      <c r="C8" s="153"/>
      <c r="D8" s="153"/>
      <c r="E8" s="153" t="s">
        <v>469</v>
      </c>
      <c r="F8" s="152" t="s">
        <v>470</v>
      </c>
      <c r="G8" s="152"/>
      <c r="H8" s="152"/>
      <c r="I8" s="152" t="s">
        <v>471</v>
      </c>
      <c r="J8" s="152"/>
      <c r="K8" s="152"/>
      <c r="L8" s="152" t="s">
        <v>472</v>
      </c>
      <c r="M8" s="152"/>
      <c r="N8" s="153" t="s">
        <v>469</v>
      </c>
      <c r="O8" s="152" t="s">
        <v>470</v>
      </c>
      <c r="P8" s="152"/>
      <c r="Q8" s="152"/>
    </row>
    <row r="9" spans="1:17" s="3" customFormat="1" ht="15.75" customHeight="1">
      <c r="A9" s="152"/>
      <c r="B9" s="152"/>
      <c r="C9" s="153"/>
      <c r="D9" s="153"/>
      <c r="E9" s="153"/>
      <c r="F9" s="152" t="s">
        <v>473</v>
      </c>
      <c r="G9" s="152"/>
      <c r="H9" s="152" t="s">
        <v>474</v>
      </c>
      <c r="I9" s="152"/>
      <c r="J9" s="152"/>
      <c r="K9" s="152"/>
      <c r="L9" s="152"/>
      <c r="M9" s="152"/>
      <c r="N9" s="153"/>
      <c r="O9" s="152" t="s">
        <v>473</v>
      </c>
      <c r="P9" s="152"/>
      <c r="Q9" s="152" t="s">
        <v>474</v>
      </c>
    </row>
    <row r="10" spans="1:17" s="3" customFormat="1" ht="145.5" customHeight="1">
      <c r="A10" s="152"/>
      <c r="B10" s="152"/>
      <c r="C10" s="153"/>
      <c r="D10" s="153"/>
      <c r="E10" s="153"/>
      <c r="F10" s="133" t="s">
        <v>15</v>
      </c>
      <c r="G10" s="133" t="s">
        <v>475</v>
      </c>
      <c r="H10" s="152"/>
      <c r="I10" s="133" t="s">
        <v>15</v>
      </c>
      <c r="J10" s="133" t="s">
        <v>476</v>
      </c>
      <c r="K10" s="133" t="s">
        <v>477</v>
      </c>
      <c r="L10" s="133" t="s">
        <v>15</v>
      </c>
      <c r="M10" s="133" t="s">
        <v>476</v>
      </c>
      <c r="N10" s="153"/>
      <c r="O10" s="133" t="s">
        <v>15</v>
      </c>
      <c r="P10" s="133" t="s">
        <v>478</v>
      </c>
      <c r="Q10" s="152"/>
    </row>
    <row r="11" spans="1:17" s="3" customFormat="1" ht="15" customHeight="1">
      <c r="A11" s="132">
        <v>1</v>
      </c>
      <c r="B11" s="132">
        <v>2</v>
      </c>
      <c r="C11" s="132">
        <v>3</v>
      </c>
      <c r="D11" s="132">
        <v>4</v>
      </c>
      <c r="E11" s="132">
        <v>5</v>
      </c>
      <c r="F11" s="132">
        <v>6</v>
      </c>
      <c r="G11" s="132">
        <v>7</v>
      </c>
      <c r="H11" s="132">
        <v>8</v>
      </c>
      <c r="I11" s="132">
        <v>9</v>
      </c>
      <c r="J11" s="132">
        <v>10</v>
      </c>
      <c r="K11" s="132">
        <v>11</v>
      </c>
      <c r="L11" s="132">
        <v>12</v>
      </c>
      <c r="M11" s="132">
        <v>13</v>
      </c>
      <c r="N11" s="132">
        <v>14</v>
      </c>
      <c r="O11" s="132">
        <v>15</v>
      </c>
      <c r="P11" s="132">
        <v>16</v>
      </c>
      <c r="Q11" s="132">
        <v>17</v>
      </c>
    </row>
    <row r="12" spans="1:17" s="3" customFormat="1" ht="15" customHeight="1">
      <c r="A12" s="152" t="s">
        <v>479</v>
      </c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</row>
    <row r="13" spans="1:17" s="3" customFormat="1" ht="15" customHeight="1">
      <c r="A13" s="152" t="s">
        <v>480</v>
      </c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</row>
    <row r="14" spans="1:17" s="2" customFormat="1" ht="30" customHeight="1">
      <c r="A14" s="117">
        <v>1</v>
      </c>
      <c r="B14" s="8" t="s">
        <v>700</v>
      </c>
      <c r="C14" s="117">
        <v>664</v>
      </c>
      <c r="D14" s="117">
        <v>644</v>
      </c>
      <c r="E14" s="117">
        <v>25</v>
      </c>
      <c r="F14" s="117">
        <v>19</v>
      </c>
      <c r="G14" s="117">
        <v>2</v>
      </c>
      <c r="H14" s="117">
        <v>6</v>
      </c>
      <c r="I14" s="117">
        <v>19</v>
      </c>
      <c r="J14" s="117">
        <v>19</v>
      </c>
      <c r="K14" s="117">
        <v>2</v>
      </c>
      <c r="L14" s="117">
        <v>2</v>
      </c>
      <c r="M14" s="117">
        <v>2</v>
      </c>
      <c r="N14" s="117">
        <v>4</v>
      </c>
      <c r="O14" s="117">
        <v>0</v>
      </c>
      <c r="P14" s="117">
        <v>0</v>
      </c>
      <c r="Q14" s="117">
        <v>4</v>
      </c>
    </row>
    <row r="15" spans="1:17" s="2" customFormat="1" ht="30" customHeight="1">
      <c r="A15" s="117">
        <v>2</v>
      </c>
      <c r="B15" s="8" t="s">
        <v>707</v>
      </c>
      <c r="C15" s="117">
        <v>315</v>
      </c>
      <c r="D15" s="117">
        <v>99</v>
      </c>
      <c r="E15" s="117">
        <v>2</v>
      </c>
      <c r="F15" s="117">
        <v>1</v>
      </c>
      <c r="G15" s="117">
        <v>0</v>
      </c>
      <c r="H15" s="117">
        <v>1</v>
      </c>
      <c r="I15" s="117">
        <v>5</v>
      </c>
      <c r="J15" s="117">
        <v>1</v>
      </c>
      <c r="K15" s="117">
        <v>0</v>
      </c>
      <c r="L15" s="117">
        <v>0</v>
      </c>
      <c r="M15" s="117">
        <v>0</v>
      </c>
      <c r="N15" s="117">
        <v>1</v>
      </c>
      <c r="O15" s="117">
        <v>0</v>
      </c>
      <c r="P15" s="117">
        <v>0</v>
      </c>
      <c r="Q15" s="117">
        <v>1</v>
      </c>
    </row>
    <row r="16" spans="1:17" s="131" customFormat="1" ht="58.5" customHeight="1">
      <c r="A16" s="117">
        <v>3</v>
      </c>
      <c r="B16" s="8" t="s">
        <v>790</v>
      </c>
      <c r="C16" s="117">
        <v>136</v>
      </c>
      <c r="D16" s="117">
        <v>136</v>
      </c>
      <c r="E16" s="117">
        <v>5</v>
      </c>
      <c r="F16" s="117">
        <v>4</v>
      </c>
      <c r="G16" s="117">
        <v>0</v>
      </c>
      <c r="H16" s="117">
        <v>1</v>
      </c>
      <c r="I16" s="117">
        <v>9</v>
      </c>
      <c r="J16" s="117">
        <v>4</v>
      </c>
      <c r="K16" s="117">
        <v>0</v>
      </c>
      <c r="L16" s="117">
        <v>0</v>
      </c>
      <c r="M16" s="117">
        <v>0</v>
      </c>
      <c r="N16" s="117">
        <v>1</v>
      </c>
      <c r="O16" s="117">
        <v>0</v>
      </c>
      <c r="P16" s="117">
        <v>0</v>
      </c>
      <c r="Q16" s="117">
        <v>1</v>
      </c>
    </row>
    <row r="17" spans="1:17" s="2" customFormat="1" ht="50.45" customHeight="1">
      <c r="A17" s="117">
        <v>4</v>
      </c>
      <c r="B17" s="8" t="s">
        <v>723</v>
      </c>
      <c r="C17" s="117">
        <v>135</v>
      </c>
      <c r="D17" s="117">
        <v>135</v>
      </c>
      <c r="E17" s="117">
        <v>5</v>
      </c>
      <c r="F17" s="117">
        <v>4</v>
      </c>
      <c r="G17" s="117">
        <v>0</v>
      </c>
      <c r="H17" s="117">
        <v>1</v>
      </c>
      <c r="I17" s="117">
        <v>5</v>
      </c>
      <c r="J17" s="117">
        <v>4</v>
      </c>
      <c r="K17" s="117">
        <v>0</v>
      </c>
      <c r="L17" s="117">
        <v>0</v>
      </c>
      <c r="M17" s="117">
        <v>0</v>
      </c>
      <c r="N17" s="117">
        <v>1</v>
      </c>
      <c r="O17" s="117">
        <v>0</v>
      </c>
      <c r="P17" s="117">
        <v>0</v>
      </c>
      <c r="Q17" s="117">
        <v>1</v>
      </c>
    </row>
    <row r="18" spans="1:17" s="2" customFormat="1" ht="50.45" customHeight="1">
      <c r="A18" s="117">
        <v>5</v>
      </c>
      <c r="B18" s="8" t="s">
        <v>689</v>
      </c>
      <c r="C18" s="117">
        <v>117</v>
      </c>
      <c r="D18" s="117">
        <v>116</v>
      </c>
      <c r="E18" s="117">
        <f t="shared" ref="E18:E65" si="0">SUM(F18+H18)</f>
        <v>4</v>
      </c>
      <c r="F18" s="117">
        <v>3</v>
      </c>
      <c r="G18" s="117">
        <v>0</v>
      </c>
      <c r="H18" s="117">
        <v>1</v>
      </c>
      <c r="I18" s="117">
        <v>4</v>
      </c>
      <c r="J18" s="117">
        <v>3</v>
      </c>
      <c r="K18" s="117">
        <v>0</v>
      </c>
      <c r="L18" s="117">
        <v>0</v>
      </c>
      <c r="M18" s="117">
        <v>0</v>
      </c>
      <c r="N18" s="117">
        <v>1</v>
      </c>
      <c r="O18" s="117">
        <v>0</v>
      </c>
      <c r="P18" s="117">
        <v>0</v>
      </c>
      <c r="Q18" s="117">
        <v>1</v>
      </c>
    </row>
    <row r="19" spans="1:17" s="2" customFormat="1" ht="50.45" customHeight="1">
      <c r="A19" s="117">
        <v>6</v>
      </c>
      <c r="B19" s="8" t="s">
        <v>692</v>
      </c>
      <c r="C19" s="117">
        <v>226</v>
      </c>
      <c r="D19" s="117">
        <v>226</v>
      </c>
      <c r="E19" s="117">
        <f t="shared" si="0"/>
        <v>8</v>
      </c>
      <c r="F19" s="117">
        <v>6</v>
      </c>
      <c r="G19" s="117">
        <v>1</v>
      </c>
      <c r="H19" s="117">
        <v>2</v>
      </c>
      <c r="I19" s="117">
        <v>8</v>
      </c>
      <c r="J19" s="117">
        <v>6</v>
      </c>
      <c r="K19" s="117">
        <v>1</v>
      </c>
      <c r="L19" s="117">
        <v>0</v>
      </c>
      <c r="M19" s="117">
        <v>0</v>
      </c>
      <c r="N19" s="117">
        <v>2</v>
      </c>
      <c r="O19" s="117">
        <v>0</v>
      </c>
      <c r="P19" s="117">
        <v>0</v>
      </c>
      <c r="Q19" s="117">
        <v>2</v>
      </c>
    </row>
    <row r="20" spans="1:17" s="2" customFormat="1" ht="50.45" customHeight="1">
      <c r="A20" s="117">
        <v>7</v>
      </c>
      <c r="B20" s="8" t="s">
        <v>691</v>
      </c>
      <c r="C20" s="117">
        <v>152</v>
      </c>
      <c r="D20" s="117">
        <v>152</v>
      </c>
      <c r="E20" s="117">
        <f t="shared" si="0"/>
        <v>5</v>
      </c>
      <c r="F20" s="117">
        <v>4</v>
      </c>
      <c r="G20" s="117">
        <v>0</v>
      </c>
      <c r="H20" s="117">
        <v>1</v>
      </c>
      <c r="I20" s="117">
        <v>4</v>
      </c>
      <c r="J20" s="117">
        <v>4</v>
      </c>
      <c r="K20" s="117">
        <v>0</v>
      </c>
      <c r="L20" s="117">
        <v>0</v>
      </c>
      <c r="M20" s="117">
        <v>0</v>
      </c>
      <c r="N20" s="117">
        <v>1</v>
      </c>
      <c r="O20" s="117">
        <v>0</v>
      </c>
      <c r="P20" s="117">
        <v>0</v>
      </c>
      <c r="Q20" s="117">
        <v>1</v>
      </c>
    </row>
    <row r="21" spans="1:17" s="2" customFormat="1" ht="50.45" customHeight="1">
      <c r="A21" s="117">
        <v>8</v>
      </c>
      <c r="B21" s="8" t="s">
        <v>693</v>
      </c>
      <c r="C21" s="117">
        <v>636</v>
      </c>
      <c r="D21" s="117">
        <v>126</v>
      </c>
      <c r="E21" s="117">
        <f t="shared" si="0"/>
        <v>4</v>
      </c>
      <c r="F21" s="117">
        <v>3</v>
      </c>
      <c r="G21" s="117">
        <v>0</v>
      </c>
      <c r="H21" s="117">
        <v>1</v>
      </c>
      <c r="I21" s="117">
        <v>13</v>
      </c>
      <c r="J21" s="117">
        <v>3</v>
      </c>
      <c r="K21" s="117">
        <v>0</v>
      </c>
      <c r="L21" s="117">
        <v>0</v>
      </c>
      <c r="M21" s="117">
        <v>0</v>
      </c>
      <c r="N21" s="117">
        <v>1</v>
      </c>
      <c r="O21" s="117">
        <v>0</v>
      </c>
      <c r="P21" s="117">
        <v>0</v>
      </c>
      <c r="Q21" s="117">
        <v>1</v>
      </c>
    </row>
    <row r="22" spans="1:17" s="2" customFormat="1" ht="50.45" customHeight="1">
      <c r="A22" s="117">
        <v>9</v>
      </c>
      <c r="B22" s="8" t="s">
        <v>688</v>
      </c>
      <c r="C22" s="117">
        <v>212</v>
      </c>
      <c r="D22" s="117">
        <v>35</v>
      </c>
      <c r="E22" s="117">
        <v>1</v>
      </c>
      <c r="F22" s="117">
        <v>1</v>
      </c>
      <c r="G22" s="117">
        <v>0</v>
      </c>
      <c r="H22" s="117" t="s">
        <v>481</v>
      </c>
      <c r="I22" s="117">
        <v>6</v>
      </c>
      <c r="J22" s="117">
        <v>1</v>
      </c>
      <c r="K22" s="117">
        <v>0</v>
      </c>
      <c r="L22" s="117">
        <v>0</v>
      </c>
      <c r="M22" s="117" t="s">
        <v>481</v>
      </c>
      <c r="N22" s="117">
        <v>0</v>
      </c>
      <c r="O22" s="117">
        <v>0</v>
      </c>
      <c r="P22" s="117">
        <v>0</v>
      </c>
      <c r="Q22" s="117" t="s">
        <v>481</v>
      </c>
    </row>
    <row r="23" spans="1:17" s="130" customFormat="1" ht="46.15" customHeight="1">
      <c r="A23" s="117">
        <v>10</v>
      </c>
      <c r="B23" s="8" t="s">
        <v>737</v>
      </c>
      <c r="C23" s="117">
        <v>884</v>
      </c>
      <c r="D23" s="117">
        <v>97</v>
      </c>
      <c r="E23" s="117">
        <v>2</v>
      </c>
      <c r="F23" s="117">
        <v>1</v>
      </c>
      <c r="G23" s="117">
        <v>0</v>
      </c>
      <c r="H23" s="117">
        <v>1</v>
      </c>
      <c r="I23" s="117">
        <v>43</v>
      </c>
      <c r="J23" s="117">
        <v>1</v>
      </c>
      <c r="K23" s="117">
        <v>0</v>
      </c>
      <c r="L23" s="117">
        <v>0</v>
      </c>
      <c r="M23" s="117">
        <v>0</v>
      </c>
      <c r="N23" s="117">
        <v>1</v>
      </c>
      <c r="O23" s="117">
        <v>0</v>
      </c>
      <c r="P23" s="117">
        <v>0</v>
      </c>
      <c r="Q23" s="117">
        <v>1</v>
      </c>
    </row>
    <row r="24" spans="1:17" s="2" customFormat="1" ht="46.15" customHeight="1">
      <c r="A24" s="117">
        <v>11</v>
      </c>
      <c r="B24" s="8" t="s">
        <v>708</v>
      </c>
      <c r="C24" s="117">
        <v>350</v>
      </c>
      <c r="D24" s="117">
        <v>56</v>
      </c>
      <c r="E24" s="117">
        <f t="shared" si="0"/>
        <v>2</v>
      </c>
      <c r="F24" s="117">
        <v>1</v>
      </c>
      <c r="G24" s="117">
        <v>0</v>
      </c>
      <c r="H24" s="117">
        <v>1</v>
      </c>
      <c r="I24" s="117">
        <v>15</v>
      </c>
      <c r="J24" s="117">
        <v>1</v>
      </c>
      <c r="K24" s="117">
        <v>0</v>
      </c>
      <c r="L24" s="117">
        <v>0</v>
      </c>
      <c r="M24" s="117">
        <v>0</v>
      </c>
      <c r="N24" s="117">
        <v>1</v>
      </c>
      <c r="O24" s="117">
        <v>0</v>
      </c>
      <c r="P24" s="117">
        <v>0</v>
      </c>
      <c r="Q24" s="117">
        <v>1</v>
      </c>
    </row>
    <row r="25" spans="1:17" s="2" customFormat="1" ht="46.15" customHeight="1">
      <c r="A25" s="117">
        <v>12</v>
      </c>
      <c r="B25" s="8" t="s">
        <v>698</v>
      </c>
      <c r="C25" s="117">
        <v>165</v>
      </c>
      <c r="D25" s="117">
        <v>46</v>
      </c>
      <c r="E25" s="117">
        <v>1</v>
      </c>
      <c r="F25" s="117">
        <v>1</v>
      </c>
      <c r="G25" s="117">
        <v>0</v>
      </c>
      <c r="H25" s="117" t="s">
        <v>481</v>
      </c>
      <c r="I25" s="117">
        <v>1</v>
      </c>
      <c r="J25" s="117">
        <v>1</v>
      </c>
      <c r="K25" s="117">
        <v>0</v>
      </c>
      <c r="L25" s="117">
        <v>0</v>
      </c>
      <c r="M25" s="117" t="s">
        <v>481</v>
      </c>
      <c r="N25" s="117">
        <v>0</v>
      </c>
      <c r="O25" s="117">
        <v>0</v>
      </c>
      <c r="P25" s="117">
        <v>0</v>
      </c>
      <c r="Q25" s="117" t="s">
        <v>481</v>
      </c>
    </row>
    <row r="26" spans="1:17" s="2" customFormat="1" ht="46.15" customHeight="1">
      <c r="A26" s="117">
        <v>13</v>
      </c>
      <c r="B26" s="8" t="s">
        <v>740</v>
      </c>
      <c r="C26" s="117">
        <v>228</v>
      </c>
      <c r="D26" s="117">
        <v>184</v>
      </c>
      <c r="E26" s="117">
        <f t="shared" si="0"/>
        <v>6</v>
      </c>
      <c r="F26" s="117">
        <v>5</v>
      </c>
      <c r="G26" s="117">
        <v>0</v>
      </c>
      <c r="H26" s="117">
        <v>1</v>
      </c>
      <c r="I26" s="117">
        <v>9</v>
      </c>
      <c r="J26" s="117">
        <v>5</v>
      </c>
      <c r="K26" s="117">
        <v>0</v>
      </c>
      <c r="L26" s="117">
        <v>0</v>
      </c>
      <c r="M26" s="117">
        <v>0</v>
      </c>
      <c r="N26" s="117">
        <v>1</v>
      </c>
      <c r="O26" s="117">
        <v>0</v>
      </c>
      <c r="P26" s="117">
        <v>0</v>
      </c>
      <c r="Q26" s="117">
        <v>1</v>
      </c>
    </row>
    <row r="27" spans="1:17" s="2" customFormat="1" ht="46.15" customHeight="1">
      <c r="A27" s="117">
        <v>14</v>
      </c>
      <c r="B27" s="8" t="s">
        <v>694</v>
      </c>
      <c r="C27" s="117">
        <v>605</v>
      </c>
      <c r="D27" s="117">
        <v>106</v>
      </c>
      <c r="E27" s="117">
        <v>4</v>
      </c>
      <c r="F27" s="117">
        <v>3</v>
      </c>
      <c r="G27" s="117">
        <v>0</v>
      </c>
      <c r="H27" s="117">
        <v>1</v>
      </c>
      <c r="I27" s="117">
        <v>45</v>
      </c>
      <c r="J27" s="117">
        <v>3</v>
      </c>
      <c r="K27" s="117">
        <v>0</v>
      </c>
      <c r="L27" s="117">
        <v>0</v>
      </c>
      <c r="M27" s="117">
        <v>0</v>
      </c>
      <c r="N27" s="117">
        <v>1</v>
      </c>
      <c r="O27" s="117">
        <v>0</v>
      </c>
      <c r="P27" s="117">
        <v>0</v>
      </c>
      <c r="Q27" s="117">
        <v>1</v>
      </c>
    </row>
    <row r="28" spans="1:17" s="2" customFormat="1" ht="46.15" customHeight="1">
      <c r="A28" s="117">
        <v>15</v>
      </c>
      <c r="B28" s="28" t="s">
        <v>721</v>
      </c>
      <c r="C28" s="117">
        <v>684</v>
      </c>
      <c r="D28" s="117">
        <v>96</v>
      </c>
      <c r="E28" s="117">
        <v>2</v>
      </c>
      <c r="F28" s="117">
        <v>1</v>
      </c>
      <c r="G28" s="117">
        <v>0</v>
      </c>
      <c r="H28" s="117">
        <v>1</v>
      </c>
      <c r="I28" s="117">
        <v>16</v>
      </c>
      <c r="J28" s="117">
        <v>1</v>
      </c>
      <c r="K28" s="117">
        <v>0</v>
      </c>
      <c r="L28" s="117">
        <v>0</v>
      </c>
      <c r="M28" s="117">
        <v>0</v>
      </c>
      <c r="N28" s="117">
        <v>1</v>
      </c>
      <c r="O28" s="117">
        <v>0</v>
      </c>
      <c r="P28" s="117">
        <v>0</v>
      </c>
      <c r="Q28" s="117">
        <v>1</v>
      </c>
    </row>
    <row r="29" spans="1:17" s="2" customFormat="1" ht="46.15" customHeight="1">
      <c r="A29" s="117">
        <v>16</v>
      </c>
      <c r="B29" s="8" t="s">
        <v>695</v>
      </c>
      <c r="C29" s="117">
        <v>168</v>
      </c>
      <c r="D29" s="117">
        <v>168</v>
      </c>
      <c r="E29" s="117">
        <v>5</v>
      </c>
      <c r="F29" s="117">
        <v>5</v>
      </c>
      <c r="G29" s="117">
        <v>0</v>
      </c>
      <c r="H29" s="117" t="s">
        <v>481</v>
      </c>
      <c r="I29" s="117">
        <v>5</v>
      </c>
      <c r="J29" s="117">
        <v>5</v>
      </c>
      <c r="K29" s="117">
        <v>0</v>
      </c>
      <c r="L29" s="117">
        <v>0</v>
      </c>
      <c r="M29" s="117" t="s">
        <v>481</v>
      </c>
      <c r="N29" s="117">
        <v>0</v>
      </c>
      <c r="O29" s="117">
        <v>0</v>
      </c>
      <c r="P29" s="117">
        <v>0</v>
      </c>
      <c r="Q29" s="117" t="s">
        <v>481</v>
      </c>
    </row>
    <row r="30" spans="1:17" s="2" customFormat="1" ht="45.6" customHeight="1">
      <c r="A30" s="117">
        <v>17</v>
      </c>
      <c r="B30" s="8" t="s">
        <v>722</v>
      </c>
      <c r="C30" s="117">
        <v>483</v>
      </c>
      <c r="D30" s="117">
        <v>483</v>
      </c>
      <c r="E30" s="117">
        <v>18</v>
      </c>
      <c r="F30" s="117">
        <v>14</v>
      </c>
      <c r="G30" s="117">
        <v>1</v>
      </c>
      <c r="H30" s="117">
        <v>4</v>
      </c>
      <c r="I30" s="117">
        <v>14</v>
      </c>
      <c r="J30" s="117">
        <v>14</v>
      </c>
      <c r="K30" s="117">
        <v>1</v>
      </c>
      <c r="L30" s="117">
        <v>2</v>
      </c>
      <c r="M30" s="117">
        <v>2</v>
      </c>
      <c r="N30" s="117">
        <v>2</v>
      </c>
      <c r="O30" s="117">
        <v>0</v>
      </c>
      <c r="P30" s="117">
        <v>0</v>
      </c>
      <c r="Q30" s="117">
        <v>2</v>
      </c>
    </row>
    <row r="31" spans="1:17" s="2" customFormat="1" ht="46.15" customHeight="1">
      <c r="A31" s="117">
        <v>18</v>
      </c>
      <c r="B31" s="10" t="s">
        <v>782</v>
      </c>
      <c r="C31" s="118">
        <v>102</v>
      </c>
      <c r="D31" s="118">
        <v>102</v>
      </c>
      <c r="E31" s="118">
        <v>4</v>
      </c>
      <c r="F31" s="118">
        <v>3</v>
      </c>
      <c r="G31" s="118">
        <v>0</v>
      </c>
      <c r="H31" s="118">
        <v>1</v>
      </c>
      <c r="I31" s="118">
        <v>3</v>
      </c>
      <c r="J31" s="118">
        <v>3</v>
      </c>
      <c r="K31" s="118">
        <v>0</v>
      </c>
      <c r="L31" s="118">
        <v>1</v>
      </c>
      <c r="M31" s="118">
        <v>1</v>
      </c>
      <c r="N31" s="118">
        <v>0</v>
      </c>
      <c r="O31" s="118">
        <v>0</v>
      </c>
      <c r="P31" s="118">
        <v>0</v>
      </c>
      <c r="Q31" s="118">
        <v>0</v>
      </c>
    </row>
    <row r="32" spans="1:17" s="2" customFormat="1" ht="46.15" customHeight="1">
      <c r="A32" s="117">
        <v>19</v>
      </c>
      <c r="B32" s="8" t="s">
        <v>697</v>
      </c>
      <c r="C32" s="117">
        <v>103</v>
      </c>
      <c r="D32" s="117">
        <v>103</v>
      </c>
      <c r="E32" s="117">
        <f t="shared" si="0"/>
        <v>4</v>
      </c>
      <c r="F32" s="117">
        <v>3</v>
      </c>
      <c r="G32" s="117">
        <v>0</v>
      </c>
      <c r="H32" s="117">
        <v>1</v>
      </c>
      <c r="I32" s="117">
        <v>3</v>
      </c>
      <c r="J32" s="117">
        <v>3</v>
      </c>
      <c r="K32" s="117">
        <v>0</v>
      </c>
      <c r="L32" s="117">
        <v>0</v>
      </c>
      <c r="M32" s="117">
        <v>0</v>
      </c>
      <c r="N32" s="117">
        <v>1</v>
      </c>
      <c r="O32" s="117">
        <v>0</v>
      </c>
      <c r="P32" s="117">
        <v>0</v>
      </c>
      <c r="Q32" s="117">
        <v>1</v>
      </c>
    </row>
    <row r="33" spans="1:17" s="2" customFormat="1" ht="46.15" customHeight="1">
      <c r="A33" s="117">
        <v>20</v>
      </c>
      <c r="B33" s="8" t="s">
        <v>734</v>
      </c>
      <c r="C33" s="117">
        <v>155</v>
      </c>
      <c r="D33" s="117">
        <v>155</v>
      </c>
      <c r="E33" s="117">
        <v>5</v>
      </c>
      <c r="F33" s="117">
        <v>4</v>
      </c>
      <c r="G33" s="117">
        <v>0</v>
      </c>
      <c r="H33" s="117">
        <v>1</v>
      </c>
      <c r="I33" s="117">
        <v>21</v>
      </c>
      <c r="J33" s="117">
        <v>4</v>
      </c>
      <c r="K33" s="117">
        <v>0</v>
      </c>
      <c r="L33" s="117">
        <v>0</v>
      </c>
      <c r="M33" s="117">
        <v>0</v>
      </c>
      <c r="N33" s="117">
        <v>1</v>
      </c>
      <c r="O33" s="117">
        <v>0</v>
      </c>
      <c r="P33" s="117">
        <v>0</v>
      </c>
      <c r="Q33" s="117">
        <v>1</v>
      </c>
    </row>
    <row r="34" spans="1:17" s="2" customFormat="1" ht="46.15" customHeight="1">
      <c r="A34" s="117">
        <v>21</v>
      </c>
      <c r="B34" s="8" t="s">
        <v>709</v>
      </c>
      <c r="C34" s="117">
        <v>148</v>
      </c>
      <c r="D34" s="117">
        <v>48</v>
      </c>
      <c r="E34" s="117">
        <v>1</v>
      </c>
      <c r="F34" s="117">
        <v>1</v>
      </c>
      <c r="G34" s="117">
        <v>0</v>
      </c>
      <c r="H34" s="117" t="s">
        <v>481</v>
      </c>
      <c r="I34" s="117">
        <v>8</v>
      </c>
      <c r="J34" s="117">
        <v>1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</row>
    <row r="35" spans="1:17" s="2" customFormat="1" ht="48" customHeight="1">
      <c r="A35" s="117">
        <v>22</v>
      </c>
      <c r="B35" s="28" t="s">
        <v>983</v>
      </c>
      <c r="C35" s="117">
        <v>177</v>
      </c>
      <c r="D35" s="117">
        <v>177</v>
      </c>
      <c r="E35" s="117">
        <f t="shared" si="0"/>
        <v>6</v>
      </c>
      <c r="F35" s="117">
        <v>5</v>
      </c>
      <c r="G35" s="117">
        <v>0</v>
      </c>
      <c r="H35" s="117">
        <v>1</v>
      </c>
      <c r="I35" s="117">
        <v>11</v>
      </c>
      <c r="J35" s="117">
        <v>5</v>
      </c>
      <c r="K35" s="117">
        <v>0</v>
      </c>
      <c r="L35" s="117">
        <v>0</v>
      </c>
      <c r="M35" s="117">
        <v>0</v>
      </c>
      <c r="N35" s="117">
        <v>1</v>
      </c>
      <c r="O35" s="117">
        <v>0</v>
      </c>
      <c r="P35" s="117">
        <v>0</v>
      </c>
      <c r="Q35" s="117">
        <v>1</v>
      </c>
    </row>
    <row r="36" spans="1:17" s="2" customFormat="1" ht="46.15" customHeight="1">
      <c r="A36" s="117">
        <v>23</v>
      </c>
      <c r="B36" s="28" t="s">
        <v>726</v>
      </c>
      <c r="C36" s="117">
        <v>157</v>
      </c>
      <c r="D36" s="117">
        <v>87</v>
      </c>
      <c r="E36" s="117">
        <v>1</v>
      </c>
      <c r="F36" s="117">
        <v>1</v>
      </c>
      <c r="G36" s="117">
        <v>0</v>
      </c>
      <c r="H36" s="117" t="s">
        <v>481</v>
      </c>
      <c r="I36" s="117">
        <v>1</v>
      </c>
      <c r="J36" s="117">
        <v>1</v>
      </c>
      <c r="K36" s="117">
        <v>0</v>
      </c>
      <c r="L36" s="117">
        <v>0</v>
      </c>
      <c r="M36" s="117">
        <v>0</v>
      </c>
      <c r="N36" s="117">
        <v>0</v>
      </c>
      <c r="O36" s="117">
        <v>0</v>
      </c>
      <c r="P36" s="117">
        <v>0</v>
      </c>
      <c r="Q36" s="117">
        <v>0</v>
      </c>
    </row>
    <row r="37" spans="1:17" s="2" customFormat="1" ht="29.45" customHeight="1">
      <c r="A37" s="117">
        <v>24</v>
      </c>
      <c r="B37" s="8" t="s">
        <v>696</v>
      </c>
      <c r="C37" s="117">
        <v>322</v>
      </c>
      <c r="D37" s="117">
        <v>320</v>
      </c>
      <c r="E37" s="117">
        <f t="shared" si="0"/>
        <v>12</v>
      </c>
      <c r="F37" s="117">
        <v>9</v>
      </c>
      <c r="G37" s="117">
        <v>1</v>
      </c>
      <c r="H37" s="117">
        <v>3</v>
      </c>
      <c r="I37" s="117">
        <v>10</v>
      </c>
      <c r="J37" s="117">
        <v>9</v>
      </c>
      <c r="K37" s="117">
        <v>1</v>
      </c>
      <c r="L37" s="117">
        <v>0</v>
      </c>
      <c r="M37" s="117">
        <v>0</v>
      </c>
      <c r="N37" s="117">
        <v>3</v>
      </c>
      <c r="O37" s="117">
        <v>0</v>
      </c>
      <c r="P37" s="117">
        <v>0</v>
      </c>
      <c r="Q37" s="117">
        <v>3</v>
      </c>
    </row>
    <row r="38" spans="1:17" s="2" customFormat="1" ht="29.45" customHeight="1">
      <c r="A38" s="117">
        <v>25</v>
      </c>
      <c r="B38" s="8" t="s">
        <v>744</v>
      </c>
      <c r="C38" s="117">
        <v>79</v>
      </c>
      <c r="D38" s="117">
        <v>75</v>
      </c>
      <c r="E38" s="117">
        <f t="shared" si="0"/>
        <v>2</v>
      </c>
      <c r="F38" s="117">
        <v>1</v>
      </c>
      <c r="G38" s="117">
        <v>0</v>
      </c>
      <c r="H38" s="117">
        <v>1</v>
      </c>
      <c r="I38" s="117">
        <v>5</v>
      </c>
      <c r="J38" s="117">
        <v>1</v>
      </c>
      <c r="K38" s="117">
        <v>0</v>
      </c>
      <c r="L38" s="117">
        <v>0</v>
      </c>
      <c r="M38" s="117">
        <v>0</v>
      </c>
      <c r="N38" s="117">
        <v>1</v>
      </c>
      <c r="O38" s="117">
        <v>0</v>
      </c>
      <c r="P38" s="117">
        <v>0</v>
      </c>
      <c r="Q38" s="117">
        <v>1</v>
      </c>
    </row>
    <row r="39" spans="1:17" s="2" customFormat="1" ht="46.15" customHeight="1">
      <c r="A39" s="117">
        <v>26</v>
      </c>
      <c r="B39" s="8" t="s">
        <v>720</v>
      </c>
      <c r="C39" s="117">
        <v>111</v>
      </c>
      <c r="D39" s="117">
        <v>111</v>
      </c>
      <c r="E39" s="117">
        <f t="shared" si="0"/>
        <v>4</v>
      </c>
      <c r="F39" s="117">
        <v>3</v>
      </c>
      <c r="G39" s="117">
        <v>0</v>
      </c>
      <c r="H39" s="117">
        <v>1</v>
      </c>
      <c r="I39" s="117">
        <v>3</v>
      </c>
      <c r="J39" s="117">
        <v>3</v>
      </c>
      <c r="K39" s="117">
        <v>0</v>
      </c>
      <c r="L39" s="117">
        <v>1</v>
      </c>
      <c r="M39" s="117">
        <v>1</v>
      </c>
      <c r="N39" s="117">
        <v>0</v>
      </c>
      <c r="O39" s="117">
        <v>0</v>
      </c>
      <c r="P39" s="117">
        <v>0</v>
      </c>
      <c r="Q39" s="117">
        <v>0</v>
      </c>
    </row>
    <row r="40" spans="1:17" s="130" customFormat="1" ht="46.15" customHeight="1">
      <c r="A40" s="117">
        <v>27</v>
      </c>
      <c r="B40" s="8" t="s">
        <v>749</v>
      </c>
      <c r="C40" s="117">
        <v>108</v>
      </c>
      <c r="D40" s="117">
        <v>88</v>
      </c>
      <c r="E40" s="117">
        <f t="shared" si="0"/>
        <v>2</v>
      </c>
      <c r="F40" s="117">
        <v>1</v>
      </c>
      <c r="G40" s="117">
        <v>0</v>
      </c>
      <c r="H40" s="117">
        <v>1</v>
      </c>
      <c r="I40" s="117">
        <v>5</v>
      </c>
      <c r="J40" s="117">
        <v>1</v>
      </c>
      <c r="K40" s="117">
        <v>0</v>
      </c>
      <c r="L40" s="117">
        <v>0</v>
      </c>
      <c r="M40" s="117">
        <v>0</v>
      </c>
      <c r="N40" s="117">
        <v>1</v>
      </c>
      <c r="O40" s="117">
        <v>0</v>
      </c>
      <c r="P40" s="117">
        <v>0</v>
      </c>
      <c r="Q40" s="117">
        <v>1</v>
      </c>
    </row>
    <row r="41" spans="1:17" s="2" customFormat="1" ht="45.6" customHeight="1">
      <c r="A41" s="117">
        <v>28</v>
      </c>
      <c r="B41" s="8" t="s">
        <v>732</v>
      </c>
      <c r="C41" s="117">
        <v>201</v>
      </c>
      <c r="D41" s="117">
        <v>99</v>
      </c>
      <c r="E41" s="117">
        <v>1</v>
      </c>
      <c r="F41" s="117">
        <v>1</v>
      </c>
      <c r="G41" s="117">
        <v>0</v>
      </c>
      <c r="H41" s="117" t="s">
        <v>481</v>
      </c>
      <c r="I41" s="117">
        <v>4</v>
      </c>
      <c r="J41" s="117">
        <v>1</v>
      </c>
      <c r="K41" s="117">
        <v>0</v>
      </c>
      <c r="L41" s="117">
        <v>0</v>
      </c>
      <c r="M41" s="117" t="s">
        <v>481</v>
      </c>
      <c r="N41" s="117">
        <v>0</v>
      </c>
      <c r="O41" s="117">
        <v>0</v>
      </c>
      <c r="P41" s="117">
        <v>0</v>
      </c>
      <c r="Q41" s="117" t="s">
        <v>481</v>
      </c>
    </row>
    <row r="42" spans="1:17" s="2" customFormat="1" ht="44.45" customHeight="1">
      <c r="A42" s="117">
        <v>29</v>
      </c>
      <c r="B42" s="119" t="s">
        <v>699</v>
      </c>
      <c r="C42" s="117">
        <v>414</v>
      </c>
      <c r="D42" s="117">
        <v>406</v>
      </c>
      <c r="E42" s="117">
        <v>12</v>
      </c>
      <c r="F42" s="117">
        <v>12</v>
      </c>
      <c r="G42" s="117">
        <v>1</v>
      </c>
      <c r="H42" s="117" t="s">
        <v>481</v>
      </c>
      <c r="I42" s="117">
        <v>12</v>
      </c>
      <c r="J42" s="117">
        <v>12</v>
      </c>
      <c r="K42" s="117">
        <v>1</v>
      </c>
      <c r="L42" s="117">
        <v>0</v>
      </c>
      <c r="M42" s="117" t="s">
        <v>481</v>
      </c>
      <c r="N42" s="117">
        <v>0</v>
      </c>
      <c r="O42" s="117">
        <v>0</v>
      </c>
      <c r="P42" s="117">
        <v>0</v>
      </c>
      <c r="Q42" s="117" t="s">
        <v>481</v>
      </c>
    </row>
    <row r="43" spans="1:17" s="131" customFormat="1" ht="84.75" customHeight="1">
      <c r="A43" s="117">
        <v>30</v>
      </c>
      <c r="B43" s="8" t="s">
        <v>705</v>
      </c>
      <c r="C43" s="117">
        <v>267</v>
      </c>
      <c r="D43" s="117">
        <v>183</v>
      </c>
      <c r="E43" s="117">
        <v>5</v>
      </c>
      <c r="F43" s="117">
        <v>5</v>
      </c>
      <c r="G43" s="117">
        <v>0</v>
      </c>
      <c r="H43" s="117" t="s">
        <v>481</v>
      </c>
      <c r="I43" s="117">
        <v>2</v>
      </c>
      <c r="J43" s="117">
        <v>2</v>
      </c>
      <c r="K43" s="117">
        <v>0</v>
      </c>
      <c r="L43" s="117">
        <v>0</v>
      </c>
      <c r="M43" s="117">
        <v>0</v>
      </c>
      <c r="N43" s="117">
        <v>3</v>
      </c>
      <c r="O43" s="117">
        <v>3</v>
      </c>
      <c r="P43" s="117">
        <v>0</v>
      </c>
      <c r="Q43" s="117">
        <v>0</v>
      </c>
    </row>
    <row r="44" spans="1:17" s="2" customFormat="1" ht="45.6" customHeight="1">
      <c r="A44" s="117">
        <v>31</v>
      </c>
      <c r="B44" s="8" t="s">
        <v>702</v>
      </c>
      <c r="C44" s="117">
        <v>338</v>
      </c>
      <c r="D44" s="117">
        <v>195</v>
      </c>
      <c r="E44" s="117">
        <v>5</v>
      </c>
      <c r="F44" s="117">
        <v>5</v>
      </c>
      <c r="G44" s="117">
        <v>0</v>
      </c>
      <c r="H44" s="117" t="s">
        <v>481</v>
      </c>
      <c r="I44" s="117">
        <v>5</v>
      </c>
      <c r="J44" s="117">
        <v>5</v>
      </c>
      <c r="K44" s="117">
        <v>0</v>
      </c>
      <c r="L44" s="117">
        <v>0</v>
      </c>
      <c r="M44" s="117" t="s">
        <v>481</v>
      </c>
      <c r="N44" s="117">
        <v>0</v>
      </c>
      <c r="O44" s="117">
        <v>0</v>
      </c>
      <c r="P44" s="117">
        <v>0</v>
      </c>
      <c r="Q44" s="117" t="s">
        <v>481</v>
      </c>
    </row>
    <row r="45" spans="1:17" s="2" customFormat="1" ht="44.45" customHeight="1">
      <c r="A45" s="117">
        <v>32</v>
      </c>
      <c r="B45" s="8" t="s">
        <v>703</v>
      </c>
      <c r="C45" s="117">
        <v>187</v>
      </c>
      <c r="D45" s="117">
        <v>166</v>
      </c>
      <c r="E45" s="117">
        <v>6</v>
      </c>
      <c r="F45" s="117">
        <v>5</v>
      </c>
      <c r="G45" s="117">
        <v>0</v>
      </c>
      <c r="H45" s="117">
        <v>1</v>
      </c>
      <c r="I45" s="117">
        <v>9</v>
      </c>
      <c r="J45" s="117">
        <v>5</v>
      </c>
      <c r="K45" s="117">
        <v>0</v>
      </c>
      <c r="L45" s="117">
        <v>0</v>
      </c>
      <c r="M45" s="117">
        <v>0</v>
      </c>
      <c r="N45" s="117">
        <v>1</v>
      </c>
      <c r="O45" s="117">
        <v>0</v>
      </c>
      <c r="P45" s="117">
        <v>0</v>
      </c>
      <c r="Q45" s="117">
        <v>1</v>
      </c>
    </row>
    <row r="46" spans="1:17" s="2" customFormat="1" ht="67.150000000000006" customHeight="1">
      <c r="A46" s="117">
        <v>33</v>
      </c>
      <c r="B46" s="8" t="s">
        <v>704</v>
      </c>
      <c r="C46" s="117">
        <v>211</v>
      </c>
      <c r="D46" s="117">
        <v>211</v>
      </c>
      <c r="E46" s="117">
        <v>6</v>
      </c>
      <c r="F46" s="117">
        <v>6</v>
      </c>
      <c r="G46" s="117">
        <v>1</v>
      </c>
      <c r="H46" s="117" t="s">
        <v>481</v>
      </c>
      <c r="I46" s="117">
        <v>7</v>
      </c>
      <c r="J46" s="117">
        <v>6</v>
      </c>
      <c r="K46" s="117">
        <v>1</v>
      </c>
      <c r="L46" s="117">
        <v>0</v>
      </c>
      <c r="M46" s="117" t="s">
        <v>481</v>
      </c>
      <c r="N46" s="117">
        <v>0</v>
      </c>
      <c r="O46" s="117">
        <v>0</v>
      </c>
      <c r="P46" s="117">
        <v>0</v>
      </c>
      <c r="Q46" s="117" t="s">
        <v>481</v>
      </c>
    </row>
    <row r="47" spans="1:17" s="2" customFormat="1" ht="43.15" customHeight="1">
      <c r="A47" s="117">
        <v>34</v>
      </c>
      <c r="B47" s="8" t="s">
        <v>710</v>
      </c>
      <c r="C47" s="117">
        <v>379</v>
      </c>
      <c r="D47" s="117">
        <v>379</v>
      </c>
      <c r="E47" s="117">
        <v>11</v>
      </c>
      <c r="F47" s="117">
        <v>11</v>
      </c>
      <c r="G47" s="117">
        <v>1</v>
      </c>
      <c r="H47" s="117" t="s">
        <v>481</v>
      </c>
      <c r="I47" s="117">
        <v>11</v>
      </c>
      <c r="J47" s="117">
        <v>11</v>
      </c>
      <c r="K47" s="117">
        <v>1</v>
      </c>
      <c r="L47" s="117">
        <v>0</v>
      </c>
      <c r="M47" s="117" t="s">
        <v>481</v>
      </c>
      <c r="N47" s="117">
        <v>0</v>
      </c>
      <c r="O47" s="117">
        <v>0</v>
      </c>
      <c r="P47" s="117">
        <v>0</v>
      </c>
      <c r="Q47" s="117" t="s">
        <v>481</v>
      </c>
    </row>
    <row r="48" spans="1:17" s="2" customFormat="1" ht="127.5" customHeight="1">
      <c r="A48" s="117">
        <v>35</v>
      </c>
      <c r="B48" s="8" t="s">
        <v>719</v>
      </c>
      <c r="C48" s="117">
        <v>338</v>
      </c>
      <c r="D48" s="117">
        <v>338</v>
      </c>
      <c r="E48" s="117">
        <v>10</v>
      </c>
      <c r="F48" s="117">
        <v>10</v>
      </c>
      <c r="G48" s="117">
        <v>1</v>
      </c>
      <c r="H48" s="117" t="s">
        <v>481</v>
      </c>
      <c r="I48" s="117">
        <v>5</v>
      </c>
      <c r="J48" s="117">
        <v>5</v>
      </c>
      <c r="K48" s="117">
        <v>1</v>
      </c>
      <c r="L48" s="117">
        <v>0</v>
      </c>
      <c r="M48" s="117">
        <v>0</v>
      </c>
      <c r="N48" s="117">
        <v>5</v>
      </c>
      <c r="O48" s="117">
        <v>5</v>
      </c>
      <c r="P48" s="117">
        <v>0</v>
      </c>
      <c r="Q48" s="117">
        <v>0</v>
      </c>
    </row>
    <row r="49" spans="1:17" s="2" customFormat="1" ht="43.15" customHeight="1">
      <c r="A49" s="117">
        <v>36</v>
      </c>
      <c r="B49" s="8" t="s">
        <v>706</v>
      </c>
      <c r="C49" s="117">
        <v>246</v>
      </c>
      <c r="D49" s="117">
        <v>155</v>
      </c>
      <c r="E49" s="117">
        <v>5</v>
      </c>
      <c r="F49" s="117">
        <v>4</v>
      </c>
      <c r="G49" s="117">
        <v>0</v>
      </c>
      <c r="H49" s="117">
        <v>1</v>
      </c>
      <c r="I49" s="117">
        <v>4</v>
      </c>
      <c r="J49" s="117">
        <v>4</v>
      </c>
      <c r="K49" s="117">
        <v>0</v>
      </c>
      <c r="L49" s="117">
        <v>0</v>
      </c>
      <c r="M49" s="117">
        <v>0</v>
      </c>
      <c r="N49" s="117">
        <v>1</v>
      </c>
      <c r="O49" s="117">
        <v>0</v>
      </c>
      <c r="P49" s="117">
        <v>0</v>
      </c>
      <c r="Q49" s="117">
        <v>1</v>
      </c>
    </row>
    <row r="50" spans="1:17" s="2" customFormat="1" ht="43.15" customHeight="1">
      <c r="A50" s="117">
        <v>37</v>
      </c>
      <c r="B50" s="8" t="s">
        <v>716</v>
      </c>
      <c r="C50" s="117">
        <v>106</v>
      </c>
      <c r="D50" s="117">
        <v>75</v>
      </c>
      <c r="E50" s="117">
        <f t="shared" si="0"/>
        <v>2</v>
      </c>
      <c r="F50" s="117">
        <v>1</v>
      </c>
      <c r="G50" s="117">
        <v>0</v>
      </c>
      <c r="H50" s="117">
        <v>1</v>
      </c>
      <c r="I50" s="117">
        <v>4</v>
      </c>
      <c r="J50" s="117">
        <v>1</v>
      </c>
      <c r="K50" s="117">
        <v>0</v>
      </c>
      <c r="L50" s="117">
        <v>0</v>
      </c>
      <c r="M50" s="117">
        <v>0</v>
      </c>
      <c r="N50" s="117">
        <v>1</v>
      </c>
      <c r="O50" s="117">
        <v>0</v>
      </c>
      <c r="P50" s="117">
        <v>0</v>
      </c>
      <c r="Q50" s="117">
        <v>1</v>
      </c>
    </row>
    <row r="51" spans="1:17" s="2" customFormat="1" ht="49.9" customHeight="1">
      <c r="A51" s="117">
        <v>38</v>
      </c>
      <c r="B51" s="8" t="s">
        <v>735</v>
      </c>
      <c r="C51" s="117">
        <v>73</v>
      </c>
      <c r="D51" s="117">
        <v>73</v>
      </c>
      <c r="E51" s="117">
        <v>1</v>
      </c>
      <c r="F51" s="117">
        <v>1</v>
      </c>
      <c r="G51" s="117">
        <v>0</v>
      </c>
      <c r="H51" s="117" t="s">
        <v>481</v>
      </c>
      <c r="I51" s="117">
        <v>1</v>
      </c>
      <c r="J51" s="117">
        <v>1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</row>
    <row r="52" spans="1:17" s="131" customFormat="1" ht="120" customHeight="1">
      <c r="A52" s="117">
        <v>39</v>
      </c>
      <c r="B52" s="8" t="s">
        <v>739</v>
      </c>
      <c r="C52" s="117">
        <v>343</v>
      </c>
      <c r="D52" s="117">
        <v>333</v>
      </c>
      <c r="E52" s="117">
        <v>10</v>
      </c>
      <c r="F52" s="117">
        <v>10</v>
      </c>
      <c r="G52" s="117">
        <v>1</v>
      </c>
      <c r="H52" s="117" t="s">
        <v>481</v>
      </c>
      <c r="I52" s="117">
        <v>8</v>
      </c>
      <c r="J52" s="117">
        <v>8</v>
      </c>
      <c r="K52" s="117">
        <v>1</v>
      </c>
      <c r="L52" s="117">
        <v>0</v>
      </c>
      <c r="M52" s="117" t="s">
        <v>481</v>
      </c>
      <c r="N52" s="117">
        <v>2</v>
      </c>
      <c r="O52" s="117">
        <v>2</v>
      </c>
      <c r="P52" s="117">
        <v>0</v>
      </c>
      <c r="Q52" s="117" t="s">
        <v>481</v>
      </c>
    </row>
    <row r="53" spans="1:17" s="2" customFormat="1" ht="36" customHeight="1">
      <c r="A53" s="117">
        <v>40</v>
      </c>
      <c r="B53" s="8" t="s">
        <v>690</v>
      </c>
      <c r="C53" s="117">
        <v>107</v>
      </c>
      <c r="D53" s="117">
        <v>81</v>
      </c>
      <c r="E53" s="117">
        <v>1</v>
      </c>
      <c r="F53" s="117">
        <v>1</v>
      </c>
      <c r="G53" s="117">
        <v>0</v>
      </c>
      <c r="H53" s="117" t="s">
        <v>481</v>
      </c>
      <c r="I53" s="117">
        <v>1</v>
      </c>
      <c r="J53" s="117">
        <v>1</v>
      </c>
      <c r="K53" s="117">
        <v>0</v>
      </c>
      <c r="L53" s="117">
        <v>0</v>
      </c>
      <c r="M53" s="117" t="s">
        <v>481</v>
      </c>
      <c r="N53" s="117">
        <v>0</v>
      </c>
      <c r="O53" s="117">
        <v>0</v>
      </c>
      <c r="P53" s="117">
        <v>0</v>
      </c>
      <c r="Q53" s="117" t="s">
        <v>481</v>
      </c>
    </row>
    <row r="54" spans="1:17" s="2" customFormat="1" ht="43.9" customHeight="1">
      <c r="A54" s="117">
        <v>41</v>
      </c>
      <c r="B54" s="8" t="s">
        <v>711</v>
      </c>
      <c r="C54" s="117">
        <v>495</v>
      </c>
      <c r="D54" s="117">
        <v>495</v>
      </c>
      <c r="E54" s="117">
        <v>14</v>
      </c>
      <c r="F54" s="117">
        <v>14</v>
      </c>
      <c r="G54" s="117">
        <v>1</v>
      </c>
      <c r="H54" s="117" t="s">
        <v>481</v>
      </c>
      <c r="I54" s="117">
        <v>14</v>
      </c>
      <c r="J54" s="117">
        <v>14</v>
      </c>
      <c r="K54" s="117">
        <v>1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</row>
    <row r="55" spans="1:17" s="2" customFormat="1" ht="33" customHeight="1">
      <c r="A55" s="117">
        <v>42</v>
      </c>
      <c r="B55" s="8" t="s">
        <v>724</v>
      </c>
      <c r="C55" s="117">
        <v>115</v>
      </c>
      <c r="D55" s="117">
        <v>115</v>
      </c>
      <c r="E55" s="117">
        <v>3</v>
      </c>
      <c r="F55" s="117">
        <v>3</v>
      </c>
      <c r="G55" s="117">
        <v>0</v>
      </c>
      <c r="H55" s="117" t="s">
        <v>481</v>
      </c>
      <c r="I55" s="117">
        <v>3</v>
      </c>
      <c r="J55" s="117">
        <v>3</v>
      </c>
      <c r="K55" s="117">
        <v>0</v>
      </c>
      <c r="L55" s="117">
        <v>0</v>
      </c>
      <c r="M55" s="117" t="s">
        <v>481</v>
      </c>
      <c r="N55" s="117">
        <v>0</v>
      </c>
      <c r="O55" s="117">
        <v>0</v>
      </c>
      <c r="P55" s="117">
        <v>0</v>
      </c>
      <c r="Q55" s="117" t="s">
        <v>481</v>
      </c>
    </row>
    <row r="56" spans="1:17" s="2" customFormat="1" ht="31.15" customHeight="1">
      <c r="A56" s="117">
        <v>43</v>
      </c>
      <c r="B56" s="119" t="s">
        <v>725</v>
      </c>
      <c r="C56" s="117">
        <v>144</v>
      </c>
      <c r="D56" s="117">
        <v>144</v>
      </c>
      <c r="E56" s="117">
        <v>4</v>
      </c>
      <c r="F56" s="117">
        <v>4</v>
      </c>
      <c r="G56" s="117">
        <v>0</v>
      </c>
      <c r="H56" s="117" t="s">
        <v>481</v>
      </c>
      <c r="I56" s="117">
        <v>5</v>
      </c>
      <c r="J56" s="117">
        <v>4</v>
      </c>
      <c r="K56" s="117">
        <v>0</v>
      </c>
      <c r="L56" s="117">
        <v>0</v>
      </c>
      <c r="M56" s="117" t="s">
        <v>481</v>
      </c>
      <c r="N56" s="117">
        <v>0</v>
      </c>
      <c r="O56" s="117">
        <v>0</v>
      </c>
      <c r="P56" s="117">
        <v>0</v>
      </c>
      <c r="Q56" s="117" t="s">
        <v>481</v>
      </c>
    </row>
    <row r="57" spans="1:17" s="131" customFormat="1" ht="31.15" customHeight="1">
      <c r="A57" s="117">
        <v>44</v>
      </c>
      <c r="B57" s="8" t="s">
        <v>919</v>
      </c>
      <c r="C57" s="117">
        <v>660</v>
      </c>
      <c r="D57" s="117">
        <v>241</v>
      </c>
      <c r="E57" s="117">
        <v>7</v>
      </c>
      <c r="F57" s="117">
        <v>7</v>
      </c>
      <c r="G57" s="117">
        <v>1</v>
      </c>
      <c r="H57" s="117" t="s">
        <v>481</v>
      </c>
      <c r="I57" s="117">
        <v>10</v>
      </c>
      <c r="J57" s="117">
        <v>7</v>
      </c>
      <c r="K57" s="117">
        <v>1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</row>
    <row r="58" spans="1:17" s="130" customFormat="1" ht="56.25" customHeight="1">
      <c r="A58" s="117">
        <v>45</v>
      </c>
      <c r="B58" s="8" t="s">
        <v>741</v>
      </c>
      <c r="C58" s="117">
        <v>337</v>
      </c>
      <c r="D58" s="117">
        <v>213</v>
      </c>
      <c r="E58" s="117">
        <v>8</v>
      </c>
      <c r="F58" s="117">
        <v>6</v>
      </c>
      <c r="G58" s="117">
        <v>1</v>
      </c>
      <c r="H58" s="117">
        <v>2</v>
      </c>
      <c r="I58" s="117">
        <v>13</v>
      </c>
      <c r="J58" s="117">
        <v>6</v>
      </c>
      <c r="K58" s="117">
        <v>1</v>
      </c>
      <c r="L58" s="117">
        <v>0</v>
      </c>
      <c r="M58" s="117">
        <v>0</v>
      </c>
      <c r="N58" s="117">
        <v>2</v>
      </c>
      <c r="O58" s="117">
        <v>0</v>
      </c>
      <c r="P58" s="117">
        <v>0</v>
      </c>
      <c r="Q58" s="117">
        <v>2</v>
      </c>
    </row>
    <row r="59" spans="1:17" s="2" customFormat="1" ht="31.15" customHeight="1">
      <c r="A59" s="117">
        <v>46</v>
      </c>
      <c r="B59" s="8" t="s">
        <v>713</v>
      </c>
      <c r="C59" s="117">
        <v>643</v>
      </c>
      <c r="D59" s="117">
        <v>343</v>
      </c>
      <c r="E59" s="117">
        <v>19</v>
      </c>
      <c r="F59" s="117">
        <v>19</v>
      </c>
      <c r="G59" s="117">
        <v>2</v>
      </c>
      <c r="H59" s="117" t="s">
        <v>481</v>
      </c>
      <c r="I59" s="117">
        <v>26</v>
      </c>
      <c r="J59" s="117">
        <v>19</v>
      </c>
      <c r="K59" s="117">
        <v>2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</row>
    <row r="60" spans="1:17" s="2" customFormat="1" ht="46.15" customHeight="1">
      <c r="A60" s="117">
        <v>47</v>
      </c>
      <c r="B60" s="8" t="s">
        <v>728</v>
      </c>
      <c r="C60" s="117">
        <v>162</v>
      </c>
      <c r="D60" s="117">
        <v>62</v>
      </c>
      <c r="E60" s="117">
        <v>3</v>
      </c>
      <c r="F60" s="117">
        <v>3</v>
      </c>
      <c r="G60" s="117">
        <v>0</v>
      </c>
      <c r="H60" s="117" t="s">
        <v>481</v>
      </c>
      <c r="I60" s="117">
        <v>9</v>
      </c>
      <c r="J60" s="117">
        <v>3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</row>
    <row r="61" spans="1:17" s="2" customFormat="1" ht="60" customHeight="1">
      <c r="A61" s="117">
        <v>48</v>
      </c>
      <c r="B61" s="8" t="s">
        <v>729</v>
      </c>
      <c r="C61" s="120">
        <v>130</v>
      </c>
      <c r="D61" s="120">
        <v>83</v>
      </c>
      <c r="E61" s="120">
        <v>1</v>
      </c>
      <c r="F61" s="120">
        <v>1</v>
      </c>
      <c r="G61" s="120">
        <v>0</v>
      </c>
      <c r="H61" s="120" t="s">
        <v>481</v>
      </c>
      <c r="I61" s="120">
        <v>4</v>
      </c>
      <c r="J61" s="120">
        <v>1</v>
      </c>
      <c r="K61" s="120">
        <v>0</v>
      </c>
      <c r="L61" s="120">
        <v>0</v>
      </c>
      <c r="M61" s="120" t="s">
        <v>481</v>
      </c>
      <c r="N61" s="120">
        <v>0</v>
      </c>
      <c r="O61" s="120">
        <v>0</v>
      </c>
      <c r="P61" s="120">
        <v>0</v>
      </c>
      <c r="Q61" s="120" t="s">
        <v>481</v>
      </c>
    </row>
    <row r="62" spans="1:17" s="2" customFormat="1" ht="62.45" customHeight="1">
      <c r="A62" s="117">
        <v>49</v>
      </c>
      <c r="B62" s="8" t="s">
        <v>714</v>
      </c>
      <c r="C62" s="117">
        <v>790</v>
      </c>
      <c r="D62" s="117">
        <v>748</v>
      </c>
      <c r="E62" s="117">
        <v>29</v>
      </c>
      <c r="F62" s="117">
        <v>22</v>
      </c>
      <c r="G62" s="117">
        <v>2</v>
      </c>
      <c r="H62" s="117">
        <v>7</v>
      </c>
      <c r="I62" s="117">
        <v>24</v>
      </c>
      <c r="J62" s="117">
        <v>22</v>
      </c>
      <c r="K62" s="117">
        <v>2</v>
      </c>
      <c r="L62" s="117">
        <v>0</v>
      </c>
      <c r="M62" s="117">
        <v>0</v>
      </c>
      <c r="N62" s="117">
        <v>7</v>
      </c>
      <c r="O62" s="117">
        <v>0</v>
      </c>
      <c r="P62" s="117">
        <v>0</v>
      </c>
      <c r="Q62" s="117">
        <v>7</v>
      </c>
    </row>
    <row r="63" spans="1:17" s="2" customFormat="1" ht="48" customHeight="1">
      <c r="A63" s="117">
        <v>50</v>
      </c>
      <c r="B63" s="8" t="s">
        <v>715</v>
      </c>
      <c r="C63" s="117">
        <v>685</v>
      </c>
      <c r="D63" s="117">
        <v>685</v>
      </c>
      <c r="E63" s="117">
        <v>26</v>
      </c>
      <c r="F63" s="117">
        <v>20</v>
      </c>
      <c r="G63" s="117">
        <v>2</v>
      </c>
      <c r="H63" s="117">
        <v>6</v>
      </c>
      <c r="I63" s="117">
        <v>44</v>
      </c>
      <c r="J63" s="117">
        <v>20</v>
      </c>
      <c r="K63" s="117">
        <v>2</v>
      </c>
      <c r="L63" s="117">
        <v>6</v>
      </c>
      <c r="M63" s="117">
        <v>6</v>
      </c>
      <c r="N63" s="117">
        <v>0</v>
      </c>
      <c r="O63" s="117">
        <v>0</v>
      </c>
      <c r="P63" s="117">
        <v>0</v>
      </c>
      <c r="Q63" s="117">
        <v>0</v>
      </c>
    </row>
    <row r="64" spans="1:17" s="2" customFormat="1" ht="100.5" customHeight="1">
      <c r="A64" s="117">
        <v>51</v>
      </c>
      <c r="B64" s="119" t="s">
        <v>984</v>
      </c>
      <c r="C64" s="117">
        <v>121</v>
      </c>
      <c r="D64" s="117">
        <v>121</v>
      </c>
      <c r="E64" s="117">
        <v>5</v>
      </c>
      <c r="F64" s="117">
        <v>4</v>
      </c>
      <c r="G64" s="117">
        <v>0</v>
      </c>
      <c r="H64" s="117">
        <v>1</v>
      </c>
      <c r="I64" s="117">
        <v>4</v>
      </c>
      <c r="J64" s="117">
        <v>4</v>
      </c>
      <c r="K64" s="117">
        <v>0</v>
      </c>
      <c r="L64" s="117">
        <v>0</v>
      </c>
      <c r="M64" s="117">
        <v>0</v>
      </c>
      <c r="N64" s="117">
        <v>1</v>
      </c>
      <c r="O64" s="117">
        <v>0</v>
      </c>
      <c r="P64" s="117">
        <v>0</v>
      </c>
      <c r="Q64" s="117">
        <v>1</v>
      </c>
    </row>
    <row r="65" spans="1:17" s="2" customFormat="1" ht="45.75" customHeight="1">
      <c r="A65" s="117">
        <v>52</v>
      </c>
      <c r="B65" s="8" t="s">
        <v>738</v>
      </c>
      <c r="C65" s="117">
        <v>56</v>
      </c>
      <c r="D65" s="117">
        <v>56</v>
      </c>
      <c r="E65" s="117">
        <f t="shared" si="0"/>
        <v>2</v>
      </c>
      <c r="F65" s="117">
        <v>1</v>
      </c>
      <c r="G65" s="117">
        <v>0</v>
      </c>
      <c r="H65" s="117">
        <v>1</v>
      </c>
      <c r="I65" s="117">
        <v>1</v>
      </c>
      <c r="J65" s="117">
        <v>1</v>
      </c>
      <c r="K65" s="117">
        <v>0</v>
      </c>
      <c r="L65" s="117">
        <v>0</v>
      </c>
      <c r="M65" s="117">
        <v>0</v>
      </c>
      <c r="N65" s="117">
        <v>1</v>
      </c>
      <c r="O65" s="117">
        <v>0</v>
      </c>
      <c r="P65" s="117">
        <v>0</v>
      </c>
      <c r="Q65" s="117">
        <v>1</v>
      </c>
    </row>
    <row r="66" spans="1:17" s="131" customFormat="1" ht="27.6" customHeight="1">
      <c r="A66" s="117">
        <v>53</v>
      </c>
      <c r="B66" s="8" t="s">
        <v>685</v>
      </c>
      <c r="C66" s="117">
        <v>279</v>
      </c>
      <c r="D66" s="117">
        <v>279</v>
      </c>
      <c r="E66" s="117">
        <v>8</v>
      </c>
      <c r="F66" s="117">
        <v>8</v>
      </c>
      <c r="G66" s="117">
        <v>1</v>
      </c>
      <c r="H66" s="117" t="s">
        <v>481</v>
      </c>
      <c r="I66" s="117">
        <v>7</v>
      </c>
      <c r="J66" s="117">
        <v>7</v>
      </c>
      <c r="K66" s="117">
        <v>1</v>
      </c>
      <c r="L66" s="117">
        <v>0</v>
      </c>
      <c r="M66" s="117" t="s">
        <v>481</v>
      </c>
      <c r="N66" s="117">
        <v>1</v>
      </c>
      <c r="O66" s="117">
        <v>1</v>
      </c>
      <c r="P66" s="117">
        <v>0</v>
      </c>
      <c r="Q66" s="117" t="s">
        <v>481</v>
      </c>
    </row>
    <row r="67" spans="1:17" s="131" customFormat="1" ht="46.15" customHeight="1">
      <c r="A67" s="117">
        <v>54</v>
      </c>
      <c r="B67" s="8" t="s">
        <v>687</v>
      </c>
      <c r="C67" s="117">
        <v>498</v>
      </c>
      <c r="D67" s="117">
        <v>440</v>
      </c>
      <c r="E67" s="117">
        <v>17</v>
      </c>
      <c r="F67" s="117">
        <v>13</v>
      </c>
      <c r="G67" s="117">
        <v>1</v>
      </c>
      <c r="H67" s="117">
        <v>4</v>
      </c>
      <c r="I67" s="117">
        <v>20</v>
      </c>
      <c r="J67" s="117">
        <v>13</v>
      </c>
      <c r="K67" s="117">
        <v>1</v>
      </c>
      <c r="L67" s="117">
        <v>0</v>
      </c>
      <c r="M67" s="117">
        <v>0</v>
      </c>
      <c r="N67" s="117">
        <v>4</v>
      </c>
      <c r="O67" s="117">
        <v>0</v>
      </c>
      <c r="P67" s="117">
        <v>0</v>
      </c>
      <c r="Q67" s="117">
        <v>4</v>
      </c>
    </row>
    <row r="68" spans="1:17" s="131" customFormat="1" ht="29.25" customHeight="1">
      <c r="A68" s="117">
        <v>55</v>
      </c>
      <c r="B68" s="8" t="s">
        <v>684</v>
      </c>
      <c r="C68" s="117">
        <v>135</v>
      </c>
      <c r="D68" s="117">
        <v>132</v>
      </c>
      <c r="E68" s="117">
        <v>4</v>
      </c>
      <c r="F68" s="117">
        <v>4</v>
      </c>
      <c r="G68" s="117">
        <v>0</v>
      </c>
      <c r="H68" s="117" t="s">
        <v>481</v>
      </c>
      <c r="I68" s="117">
        <v>8</v>
      </c>
      <c r="J68" s="117">
        <v>4</v>
      </c>
      <c r="K68" s="117">
        <v>0</v>
      </c>
      <c r="L68" s="117">
        <v>0</v>
      </c>
      <c r="M68" s="117" t="s">
        <v>481</v>
      </c>
      <c r="N68" s="117">
        <v>0</v>
      </c>
      <c r="O68" s="117">
        <v>0</v>
      </c>
      <c r="P68" s="117">
        <v>0</v>
      </c>
      <c r="Q68" s="117" t="s">
        <v>481</v>
      </c>
    </row>
    <row r="69" spans="1:17" s="131" customFormat="1" ht="58.5" customHeight="1">
      <c r="A69" s="117">
        <v>56</v>
      </c>
      <c r="B69" s="8" t="s">
        <v>686</v>
      </c>
      <c r="C69" s="117">
        <v>342</v>
      </c>
      <c r="D69" s="117">
        <v>72</v>
      </c>
      <c r="E69" s="117">
        <v>1</v>
      </c>
      <c r="F69" s="117">
        <v>1</v>
      </c>
      <c r="G69" s="117">
        <v>0</v>
      </c>
      <c r="H69" s="117" t="s">
        <v>481</v>
      </c>
      <c r="I69" s="117">
        <v>0</v>
      </c>
      <c r="J69" s="117">
        <v>0</v>
      </c>
      <c r="K69" s="117">
        <v>0</v>
      </c>
      <c r="L69" s="117">
        <v>0</v>
      </c>
      <c r="M69" s="117" t="s">
        <v>481</v>
      </c>
      <c r="N69" s="117">
        <v>1</v>
      </c>
      <c r="O69" s="117">
        <v>1</v>
      </c>
      <c r="P69" s="117">
        <v>0</v>
      </c>
      <c r="Q69" s="117" t="s">
        <v>481</v>
      </c>
    </row>
    <row r="70" spans="1:17" s="12" customFormat="1" ht="20.25" customHeight="1">
      <c r="A70" s="152" t="s">
        <v>938</v>
      </c>
      <c r="B70" s="152"/>
      <c r="C70" s="4">
        <f t="shared" ref="C70:J70" si="1">SUM(C14:C69)</f>
        <v>16424</v>
      </c>
      <c r="D70" s="4">
        <f t="shared" si="1"/>
        <v>11094</v>
      </c>
      <c r="E70" s="4">
        <f t="shared" si="1"/>
        <v>366</v>
      </c>
      <c r="F70" s="4">
        <f t="shared" si="1"/>
        <v>309</v>
      </c>
      <c r="G70" s="4">
        <f t="shared" si="1"/>
        <v>21</v>
      </c>
      <c r="H70" s="4">
        <f t="shared" si="1"/>
        <v>57</v>
      </c>
      <c r="I70" s="4">
        <f t="shared" si="1"/>
        <v>556</v>
      </c>
      <c r="J70" s="4">
        <f t="shared" si="1"/>
        <v>297</v>
      </c>
      <c r="K70" s="4">
        <f t="shared" ref="K70:P70" si="2">SUM(K14:K69)</f>
        <v>21</v>
      </c>
      <c r="L70" s="4">
        <f t="shared" si="2"/>
        <v>12</v>
      </c>
      <c r="M70" s="4">
        <f t="shared" si="2"/>
        <v>12</v>
      </c>
      <c r="N70" s="4">
        <f t="shared" si="2"/>
        <v>57</v>
      </c>
      <c r="O70" s="4">
        <f>SUM(O14:O69)</f>
        <v>12</v>
      </c>
      <c r="P70" s="4">
        <f t="shared" si="2"/>
        <v>0</v>
      </c>
      <c r="Q70" s="4">
        <f>SUM(Q14:Q69)</f>
        <v>45</v>
      </c>
    </row>
    <row r="71" spans="1:17" s="3" customFormat="1" ht="20.25" customHeight="1">
      <c r="A71" s="152" t="s">
        <v>482</v>
      </c>
      <c r="B71" s="152"/>
      <c r="C71" s="152"/>
      <c r="D71" s="152"/>
      <c r="E71" s="152"/>
      <c r="F71" s="152"/>
      <c r="G71" s="152"/>
      <c r="H71" s="152"/>
      <c r="I71" s="152"/>
      <c r="J71" s="152"/>
      <c r="K71" s="152"/>
      <c r="L71" s="152"/>
      <c r="M71" s="152"/>
      <c r="N71" s="152"/>
      <c r="O71" s="152"/>
      <c r="P71" s="152"/>
      <c r="Q71" s="152"/>
    </row>
    <row r="72" spans="1:17" s="131" customFormat="1" ht="34.15" customHeight="1">
      <c r="A72" s="51">
        <v>57</v>
      </c>
      <c r="B72" s="6" t="s">
        <v>668</v>
      </c>
      <c r="C72" s="51">
        <v>111</v>
      </c>
      <c r="D72" s="51">
        <v>95</v>
      </c>
      <c r="E72" s="51">
        <v>4</v>
      </c>
      <c r="F72" s="51">
        <v>3</v>
      </c>
      <c r="G72" s="51">
        <v>0</v>
      </c>
      <c r="H72" s="51">
        <v>1</v>
      </c>
      <c r="I72" s="51">
        <v>38</v>
      </c>
      <c r="J72" s="51">
        <v>3</v>
      </c>
      <c r="K72" s="51">
        <v>0</v>
      </c>
      <c r="L72" s="51">
        <v>0</v>
      </c>
      <c r="M72" s="51">
        <v>0</v>
      </c>
      <c r="N72" s="51">
        <v>1</v>
      </c>
      <c r="O72" s="51">
        <v>0</v>
      </c>
      <c r="P72" s="51">
        <v>0</v>
      </c>
      <c r="Q72" s="51">
        <v>1</v>
      </c>
    </row>
    <row r="73" spans="1:17" s="12" customFormat="1" ht="20.25" customHeight="1">
      <c r="A73" s="152" t="s">
        <v>483</v>
      </c>
      <c r="B73" s="152"/>
      <c r="C73" s="132">
        <f>SUM(C72)</f>
        <v>111</v>
      </c>
      <c r="D73" s="132">
        <f t="shared" ref="D73:Q73" si="3">SUM(D72)</f>
        <v>95</v>
      </c>
      <c r="E73" s="132">
        <f t="shared" si="3"/>
        <v>4</v>
      </c>
      <c r="F73" s="132">
        <f t="shared" si="3"/>
        <v>3</v>
      </c>
      <c r="G73" s="132">
        <f t="shared" si="3"/>
        <v>0</v>
      </c>
      <c r="H73" s="132">
        <f t="shared" si="3"/>
        <v>1</v>
      </c>
      <c r="I73" s="132">
        <f t="shared" si="3"/>
        <v>38</v>
      </c>
      <c r="J73" s="132">
        <f t="shared" si="3"/>
        <v>3</v>
      </c>
      <c r="K73" s="132">
        <f t="shared" si="3"/>
        <v>0</v>
      </c>
      <c r="L73" s="132">
        <f t="shared" si="3"/>
        <v>0</v>
      </c>
      <c r="M73" s="132">
        <f t="shared" si="3"/>
        <v>0</v>
      </c>
      <c r="N73" s="132">
        <f t="shared" si="3"/>
        <v>1</v>
      </c>
      <c r="O73" s="132">
        <f t="shared" si="3"/>
        <v>0</v>
      </c>
      <c r="P73" s="132">
        <f t="shared" si="3"/>
        <v>0</v>
      </c>
      <c r="Q73" s="132">
        <f t="shared" si="3"/>
        <v>1</v>
      </c>
    </row>
    <row r="74" spans="1:17" s="3" customFormat="1" ht="20.25" customHeight="1">
      <c r="A74" s="152" t="s">
        <v>484</v>
      </c>
      <c r="B74" s="152"/>
      <c r="C74" s="152"/>
      <c r="D74" s="152"/>
      <c r="E74" s="152"/>
      <c r="F74" s="152"/>
      <c r="G74" s="152"/>
      <c r="H74" s="152"/>
      <c r="I74" s="152"/>
      <c r="J74" s="152"/>
      <c r="K74" s="152"/>
      <c r="L74" s="152"/>
      <c r="M74" s="152"/>
      <c r="N74" s="152"/>
      <c r="O74" s="152"/>
      <c r="P74" s="152"/>
      <c r="Q74" s="152"/>
    </row>
    <row r="75" spans="1:17" s="131" customFormat="1" ht="36" customHeight="1">
      <c r="A75" s="51">
        <v>58</v>
      </c>
      <c r="B75" s="6" t="s">
        <v>865</v>
      </c>
      <c r="C75" s="51">
        <v>253</v>
      </c>
      <c r="D75" s="51">
        <v>72</v>
      </c>
      <c r="E75" s="51">
        <v>2</v>
      </c>
      <c r="F75" s="51">
        <v>1</v>
      </c>
      <c r="G75" s="51">
        <v>0</v>
      </c>
      <c r="H75" s="51">
        <v>1</v>
      </c>
      <c r="I75" s="51">
        <v>14</v>
      </c>
      <c r="J75" s="51">
        <v>1</v>
      </c>
      <c r="K75" s="51">
        <v>0</v>
      </c>
      <c r="L75" s="51">
        <v>0</v>
      </c>
      <c r="M75" s="51">
        <v>0</v>
      </c>
      <c r="N75" s="51">
        <f t="shared" ref="N75:N82" si="4">SUM(O75,Q75)</f>
        <v>1</v>
      </c>
      <c r="O75" s="51">
        <v>0</v>
      </c>
      <c r="P75" s="51">
        <v>0</v>
      </c>
      <c r="Q75" s="51">
        <v>1</v>
      </c>
    </row>
    <row r="76" spans="1:17" s="131" customFormat="1" ht="27" customHeight="1">
      <c r="A76" s="51">
        <v>59</v>
      </c>
      <c r="B76" s="6" t="s">
        <v>808</v>
      </c>
      <c r="C76" s="51">
        <v>159</v>
      </c>
      <c r="D76" s="51">
        <v>159</v>
      </c>
      <c r="E76" s="51">
        <v>5</v>
      </c>
      <c r="F76" s="51">
        <v>4</v>
      </c>
      <c r="G76" s="51">
        <v>0</v>
      </c>
      <c r="H76" s="51">
        <v>1</v>
      </c>
      <c r="I76" s="51">
        <v>5</v>
      </c>
      <c r="J76" s="51">
        <v>4</v>
      </c>
      <c r="K76" s="51">
        <v>0</v>
      </c>
      <c r="L76" s="51">
        <v>0</v>
      </c>
      <c r="M76" s="51">
        <v>0</v>
      </c>
      <c r="N76" s="51">
        <f t="shared" si="4"/>
        <v>1</v>
      </c>
      <c r="O76" s="51">
        <v>0</v>
      </c>
      <c r="P76" s="51">
        <v>0</v>
      </c>
      <c r="Q76" s="51">
        <v>1</v>
      </c>
    </row>
    <row r="77" spans="1:17" s="131" customFormat="1" ht="56.25" customHeight="1">
      <c r="A77" s="51">
        <v>60</v>
      </c>
      <c r="B77" s="6" t="s">
        <v>811</v>
      </c>
      <c r="C77" s="51">
        <v>506</v>
      </c>
      <c r="D77" s="51">
        <v>506</v>
      </c>
      <c r="E77" s="51">
        <v>20</v>
      </c>
      <c r="F77" s="51">
        <v>15</v>
      </c>
      <c r="G77" s="51">
        <v>2</v>
      </c>
      <c r="H77" s="51">
        <v>5</v>
      </c>
      <c r="I77" s="51">
        <v>19</v>
      </c>
      <c r="J77" s="51">
        <v>15</v>
      </c>
      <c r="K77" s="51">
        <v>2</v>
      </c>
      <c r="L77" s="51">
        <v>5</v>
      </c>
      <c r="M77" s="51">
        <v>5</v>
      </c>
      <c r="N77" s="51">
        <f t="shared" si="4"/>
        <v>0</v>
      </c>
      <c r="O77" s="51">
        <v>0</v>
      </c>
      <c r="P77" s="51">
        <v>0</v>
      </c>
      <c r="Q77" s="51">
        <v>0</v>
      </c>
    </row>
    <row r="78" spans="1:17" s="131" customFormat="1" ht="32.25" customHeight="1">
      <c r="A78" s="51">
        <v>61</v>
      </c>
      <c r="B78" s="6" t="s">
        <v>813</v>
      </c>
      <c r="C78" s="51">
        <v>281</v>
      </c>
      <c r="D78" s="51">
        <v>281</v>
      </c>
      <c r="E78" s="51">
        <v>11</v>
      </c>
      <c r="F78" s="51">
        <v>8</v>
      </c>
      <c r="G78" s="51">
        <v>1</v>
      </c>
      <c r="H78" s="51">
        <v>3</v>
      </c>
      <c r="I78" s="51">
        <v>8</v>
      </c>
      <c r="J78" s="51">
        <v>8</v>
      </c>
      <c r="K78" s="51">
        <v>1</v>
      </c>
      <c r="L78" s="51">
        <v>3</v>
      </c>
      <c r="M78" s="51">
        <v>3</v>
      </c>
      <c r="N78" s="51">
        <f t="shared" si="4"/>
        <v>0</v>
      </c>
      <c r="O78" s="51">
        <v>0</v>
      </c>
      <c r="P78" s="51">
        <v>0</v>
      </c>
      <c r="Q78" s="51">
        <v>0</v>
      </c>
    </row>
    <row r="79" spans="1:17" s="131" customFormat="1" ht="24.75" customHeight="1">
      <c r="A79" s="51">
        <v>62</v>
      </c>
      <c r="B79" s="6" t="s">
        <v>809</v>
      </c>
      <c r="C79" s="162">
        <v>268</v>
      </c>
      <c r="D79" s="51">
        <v>76</v>
      </c>
      <c r="E79" s="51">
        <v>2</v>
      </c>
      <c r="F79" s="51">
        <v>1</v>
      </c>
      <c r="G79" s="51">
        <v>0</v>
      </c>
      <c r="H79" s="51">
        <v>1</v>
      </c>
      <c r="I79" s="51">
        <v>1</v>
      </c>
      <c r="J79" s="51">
        <v>1</v>
      </c>
      <c r="K79" s="51">
        <v>0</v>
      </c>
      <c r="L79" s="51">
        <v>0</v>
      </c>
      <c r="M79" s="51">
        <v>0</v>
      </c>
      <c r="N79" s="51">
        <f t="shared" si="4"/>
        <v>1</v>
      </c>
      <c r="O79" s="51">
        <v>0</v>
      </c>
      <c r="P79" s="51">
        <v>0</v>
      </c>
      <c r="Q79" s="51">
        <v>1</v>
      </c>
    </row>
    <row r="80" spans="1:17" s="131" customFormat="1" ht="24.75" customHeight="1">
      <c r="A80" s="51">
        <v>63</v>
      </c>
      <c r="B80" s="6" t="s">
        <v>814</v>
      </c>
      <c r="C80" s="162">
        <v>107</v>
      </c>
      <c r="D80" s="51">
        <v>94</v>
      </c>
      <c r="E80" s="51">
        <v>2</v>
      </c>
      <c r="F80" s="51">
        <v>1</v>
      </c>
      <c r="G80" s="51">
        <v>0</v>
      </c>
      <c r="H80" s="51">
        <v>1</v>
      </c>
      <c r="I80" s="51">
        <v>0</v>
      </c>
      <c r="J80" s="51">
        <v>0</v>
      </c>
      <c r="K80" s="51">
        <v>0</v>
      </c>
      <c r="L80" s="51">
        <v>0</v>
      </c>
      <c r="M80" s="51" t="s">
        <v>481</v>
      </c>
      <c r="N80" s="51">
        <f t="shared" si="4"/>
        <v>2</v>
      </c>
      <c r="O80" s="51">
        <v>1</v>
      </c>
      <c r="P80" s="51">
        <v>0</v>
      </c>
      <c r="Q80" s="51">
        <v>1</v>
      </c>
    </row>
    <row r="81" spans="1:17" s="131" customFormat="1" ht="24" customHeight="1">
      <c r="A81" s="51">
        <v>64</v>
      </c>
      <c r="B81" s="6" t="s">
        <v>812</v>
      </c>
      <c r="C81" s="51">
        <v>823</v>
      </c>
      <c r="D81" s="51">
        <v>810</v>
      </c>
      <c r="E81" s="51">
        <v>32</v>
      </c>
      <c r="F81" s="51">
        <v>24</v>
      </c>
      <c r="G81" s="51">
        <v>2</v>
      </c>
      <c r="H81" s="51">
        <v>8</v>
      </c>
      <c r="I81" s="51">
        <v>19</v>
      </c>
      <c r="J81" s="51">
        <v>19</v>
      </c>
      <c r="K81" s="51">
        <v>2</v>
      </c>
      <c r="L81" s="51">
        <v>6</v>
      </c>
      <c r="M81" s="51">
        <v>6</v>
      </c>
      <c r="N81" s="51">
        <f t="shared" si="4"/>
        <v>10</v>
      </c>
      <c r="O81" s="51">
        <v>5</v>
      </c>
      <c r="P81" s="51">
        <v>0</v>
      </c>
      <c r="Q81" s="51">
        <v>5</v>
      </c>
    </row>
    <row r="82" spans="1:17" s="131" customFormat="1" ht="52.5" customHeight="1">
      <c r="A82" s="51">
        <v>65</v>
      </c>
      <c r="B82" s="6" t="s">
        <v>869</v>
      </c>
      <c r="C82" s="51">
        <v>117</v>
      </c>
      <c r="D82" s="51">
        <v>117</v>
      </c>
      <c r="E82" s="51">
        <v>3</v>
      </c>
      <c r="F82" s="51">
        <v>3</v>
      </c>
      <c r="G82" s="51">
        <v>0</v>
      </c>
      <c r="H82" s="51" t="s">
        <v>481</v>
      </c>
      <c r="I82" s="51">
        <v>4</v>
      </c>
      <c r="J82" s="51">
        <v>3</v>
      </c>
      <c r="K82" s="51">
        <v>0</v>
      </c>
      <c r="L82" s="51">
        <v>0</v>
      </c>
      <c r="M82" s="51">
        <v>0</v>
      </c>
      <c r="N82" s="51">
        <f t="shared" si="4"/>
        <v>0</v>
      </c>
      <c r="O82" s="51">
        <v>0</v>
      </c>
      <c r="P82" s="51">
        <v>0</v>
      </c>
      <c r="Q82" s="51">
        <v>0</v>
      </c>
    </row>
    <row r="83" spans="1:17" s="12" customFormat="1" ht="20.25" customHeight="1">
      <c r="A83" s="152" t="s">
        <v>535</v>
      </c>
      <c r="B83" s="152"/>
      <c r="C83" s="132">
        <f t="shared" ref="C83:J83" si="5">SUM(C75:C82)</f>
        <v>2514</v>
      </c>
      <c r="D83" s="132">
        <f t="shared" si="5"/>
        <v>2115</v>
      </c>
      <c r="E83" s="132">
        <f t="shared" si="5"/>
        <v>77</v>
      </c>
      <c r="F83" s="132">
        <f t="shared" si="5"/>
        <v>57</v>
      </c>
      <c r="G83" s="132">
        <f t="shared" si="5"/>
        <v>5</v>
      </c>
      <c r="H83" s="132">
        <f t="shared" si="5"/>
        <v>20</v>
      </c>
      <c r="I83" s="132">
        <f t="shared" si="5"/>
        <v>70</v>
      </c>
      <c r="J83" s="132">
        <f t="shared" si="5"/>
        <v>51</v>
      </c>
      <c r="K83" s="132">
        <f t="shared" ref="K83:Q83" si="6">SUM(K75:K82)</f>
        <v>5</v>
      </c>
      <c r="L83" s="132">
        <f t="shared" si="6"/>
        <v>14</v>
      </c>
      <c r="M83" s="132">
        <f t="shared" si="6"/>
        <v>14</v>
      </c>
      <c r="N83" s="132">
        <f t="shared" si="6"/>
        <v>15</v>
      </c>
      <c r="O83" s="132">
        <f t="shared" si="6"/>
        <v>6</v>
      </c>
      <c r="P83" s="132">
        <f t="shared" si="6"/>
        <v>0</v>
      </c>
      <c r="Q83" s="132">
        <f t="shared" si="6"/>
        <v>9</v>
      </c>
    </row>
    <row r="84" spans="1:17" s="3" customFormat="1" ht="20.25" customHeight="1">
      <c r="A84" s="152" t="s">
        <v>485</v>
      </c>
      <c r="B84" s="152"/>
      <c r="C84" s="152"/>
      <c r="D84" s="152"/>
      <c r="E84" s="152"/>
      <c r="F84" s="152"/>
      <c r="G84" s="152"/>
      <c r="H84" s="152"/>
      <c r="I84" s="152"/>
      <c r="J84" s="152"/>
      <c r="K84" s="152"/>
      <c r="L84" s="152"/>
      <c r="M84" s="152"/>
      <c r="N84" s="152"/>
      <c r="O84" s="152"/>
      <c r="P84" s="152"/>
      <c r="Q84" s="152"/>
    </row>
    <row r="85" spans="1:17" s="131" customFormat="1" ht="51.75" customHeight="1">
      <c r="A85" s="51">
        <v>66</v>
      </c>
      <c r="B85" s="6" t="s">
        <v>985</v>
      </c>
      <c r="C85" s="51">
        <v>172</v>
      </c>
      <c r="D85" s="51">
        <v>156</v>
      </c>
      <c r="E85" s="51">
        <v>6</v>
      </c>
      <c r="F85" s="51">
        <v>4</v>
      </c>
      <c r="G85" s="51">
        <v>0</v>
      </c>
      <c r="H85" s="51">
        <v>2</v>
      </c>
      <c r="I85" s="51">
        <v>10</v>
      </c>
      <c r="J85" s="51">
        <v>4</v>
      </c>
      <c r="K85" s="51">
        <v>0</v>
      </c>
      <c r="L85" s="51">
        <v>0</v>
      </c>
      <c r="M85" s="51">
        <v>0</v>
      </c>
      <c r="N85" s="51">
        <v>2</v>
      </c>
      <c r="O85" s="51">
        <v>0</v>
      </c>
      <c r="P85" s="51">
        <v>0</v>
      </c>
      <c r="Q85" s="51">
        <v>2</v>
      </c>
    </row>
    <row r="86" spans="1:17" s="131" customFormat="1" ht="37.5" customHeight="1">
      <c r="A86" s="51">
        <v>67</v>
      </c>
      <c r="B86" s="6" t="s">
        <v>862</v>
      </c>
      <c r="C86" s="51">
        <v>307</v>
      </c>
      <c r="D86" s="51">
        <v>71</v>
      </c>
      <c r="E86" s="51">
        <v>2</v>
      </c>
      <c r="F86" s="51">
        <v>1</v>
      </c>
      <c r="G86" s="51">
        <v>0</v>
      </c>
      <c r="H86" s="51">
        <v>1</v>
      </c>
      <c r="I86" s="51">
        <v>19</v>
      </c>
      <c r="J86" s="51">
        <v>1</v>
      </c>
      <c r="K86" s="51">
        <v>0</v>
      </c>
      <c r="L86" s="51">
        <v>0</v>
      </c>
      <c r="M86" s="51">
        <v>0</v>
      </c>
      <c r="N86" s="51">
        <v>1</v>
      </c>
      <c r="O86" s="51">
        <v>0</v>
      </c>
      <c r="P86" s="51">
        <v>0</v>
      </c>
      <c r="Q86" s="51">
        <v>1</v>
      </c>
    </row>
    <row r="87" spans="1:17" s="131" customFormat="1" ht="28.15" customHeight="1">
      <c r="A87" s="51">
        <v>68</v>
      </c>
      <c r="B87" s="30" t="s">
        <v>864</v>
      </c>
      <c r="C87" s="51">
        <v>172</v>
      </c>
      <c r="D87" s="51">
        <v>171</v>
      </c>
      <c r="E87" s="51">
        <v>5</v>
      </c>
      <c r="F87" s="51">
        <v>5</v>
      </c>
      <c r="G87" s="51">
        <v>0</v>
      </c>
      <c r="H87" s="51" t="s">
        <v>481</v>
      </c>
      <c r="I87" s="51">
        <v>0</v>
      </c>
      <c r="J87" s="51">
        <v>0</v>
      </c>
      <c r="K87" s="51">
        <v>0</v>
      </c>
      <c r="L87" s="51">
        <v>0</v>
      </c>
      <c r="M87" s="51" t="s">
        <v>481</v>
      </c>
      <c r="N87" s="51">
        <v>5</v>
      </c>
      <c r="O87" s="51">
        <v>5</v>
      </c>
      <c r="P87" s="51">
        <v>0</v>
      </c>
      <c r="Q87" s="51" t="s">
        <v>481</v>
      </c>
    </row>
    <row r="88" spans="1:17" s="131" customFormat="1" ht="28.5" customHeight="1">
      <c r="A88" s="51">
        <v>69</v>
      </c>
      <c r="B88" s="30" t="s">
        <v>863</v>
      </c>
      <c r="C88" s="51">
        <v>277</v>
      </c>
      <c r="D88" s="51">
        <v>273</v>
      </c>
      <c r="E88" s="51">
        <v>10</v>
      </c>
      <c r="F88" s="51">
        <v>8</v>
      </c>
      <c r="G88" s="51">
        <v>1</v>
      </c>
      <c r="H88" s="51">
        <v>2</v>
      </c>
      <c r="I88" s="51">
        <v>14</v>
      </c>
      <c r="J88" s="51">
        <v>8</v>
      </c>
      <c r="K88" s="51">
        <v>1</v>
      </c>
      <c r="L88" s="51">
        <v>2</v>
      </c>
      <c r="M88" s="51">
        <v>2</v>
      </c>
      <c r="N88" s="51">
        <v>0</v>
      </c>
      <c r="O88" s="51">
        <v>0</v>
      </c>
      <c r="P88" s="51">
        <v>0</v>
      </c>
      <c r="Q88" s="51">
        <v>0</v>
      </c>
    </row>
    <row r="89" spans="1:17" s="12" customFormat="1" ht="20.25" customHeight="1">
      <c r="A89" s="152" t="s">
        <v>486</v>
      </c>
      <c r="B89" s="152"/>
      <c r="C89" s="132">
        <f>SUM(C85:C88)</f>
        <v>928</v>
      </c>
      <c r="D89" s="132">
        <f>SUM(D85:D88)</f>
        <v>671</v>
      </c>
      <c r="E89" s="132">
        <f>SUM(E85:E88)</f>
        <v>23</v>
      </c>
      <c r="F89" s="132">
        <f>SUM(F85:F88)</f>
        <v>18</v>
      </c>
      <c r="G89" s="132">
        <f t="shared" ref="G89:P89" si="7">SUM(G85:G88)</f>
        <v>1</v>
      </c>
      <c r="H89" s="132">
        <f>SUM(H85:H88)</f>
        <v>5</v>
      </c>
      <c r="I89" s="132">
        <f>SUM(I85:I88)</f>
        <v>43</v>
      </c>
      <c r="J89" s="132">
        <f t="shared" si="7"/>
        <v>13</v>
      </c>
      <c r="K89" s="132">
        <f t="shared" si="7"/>
        <v>1</v>
      </c>
      <c r="L89" s="132">
        <f t="shared" si="7"/>
        <v>2</v>
      </c>
      <c r="M89" s="132">
        <f t="shared" si="7"/>
        <v>2</v>
      </c>
      <c r="N89" s="132">
        <f t="shared" si="7"/>
        <v>8</v>
      </c>
      <c r="O89" s="132">
        <f t="shared" si="7"/>
        <v>5</v>
      </c>
      <c r="P89" s="132">
        <f t="shared" si="7"/>
        <v>0</v>
      </c>
      <c r="Q89" s="132">
        <f>SUM(Q85:Q88)</f>
        <v>3</v>
      </c>
    </row>
    <row r="90" spans="1:17" s="3" customFormat="1" ht="20.25" customHeight="1">
      <c r="A90" s="152" t="s">
        <v>487</v>
      </c>
      <c r="B90" s="152"/>
      <c r="C90" s="152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2"/>
      <c r="Q90" s="152"/>
    </row>
    <row r="91" spans="1:17" s="2" customFormat="1" ht="36" customHeight="1">
      <c r="A91" s="51">
        <v>70</v>
      </c>
      <c r="B91" s="6" t="s">
        <v>882</v>
      </c>
      <c r="C91" s="51">
        <v>123</v>
      </c>
      <c r="D91" s="51">
        <v>37</v>
      </c>
      <c r="E91" s="51">
        <v>1</v>
      </c>
      <c r="F91" s="51">
        <v>1</v>
      </c>
      <c r="G91" s="51">
        <v>0</v>
      </c>
      <c r="H91" s="51" t="s">
        <v>481</v>
      </c>
      <c r="I91" s="51">
        <v>2</v>
      </c>
      <c r="J91" s="51">
        <v>1</v>
      </c>
      <c r="K91" s="51">
        <v>0</v>
      </c>
      <c r="L91" s="51">
        <v>0</v>
      </c>
      <c r="M91" s="51" t="s">
        <v>481</v>
      </c>
      <c r="N91" s="51">
        <v>0</v>
      </c>
      <c r="O91" s="51">
        <v>0</v>
      </c>
      <c r="P91" s="51">
        <v>0</v>
      </c>
      <c r="Q91" s="51" t="s">
        <v>481</v>
      </c>
    </row>
    <row r="92" spans="1:17" s="131" customFormat="1" ht="31.5">
      <c r="A92" s="51">
        <v>71</v>
      </c>
      <c r="B92" s="121" t="s">
        <v>877</v>
      </c>
      <c r="C92" s="51">
        <v>386</v>
      </c>
      <c r="D92" s="51">
        <v>44</v>
      </c>
      <c r="E92" s="51">
        <v>1</v>
      </c>
      <c r="F92" s="51">
        <v>1</v>
      </c>
      <c r="G92" s="51">
        <v>0</v>
      </c>
      <c r="H92" s="51" t="s">
        <v>481</v>
      </c>
      <c r="I92" s="51">
        <v>10</v>
      </c>
      <c r="J92" s="51">
        <v>1</v>
      </c>
      <c r="K92" s="51">
        <v>0</v>
      </c>
      <c r="L92" s="51">
        <v>0</v>
      </c>
      <c r="M92" s="51">
        <v>0</v>
      </c>
      <c r="N92" s="51">
        <v>0</v>
      </c>
      <c r="O92" s="51">
        <v>0</v>
      </c>
      <c r="P92" s="51">
        <v>0</v>
      </c>
      <c r="Q92" s="51">
        <v>0</v>
      </c>
    </row>
    <row r="93" spans="1:17" s="2" customFormat="1" ht="52.9" customHeight="1">
      <c r="A93" s="51">
        <v>72</v>
      </c>
      <c r="B93" s="121" t="s">
        <v>876</v>
      </c>
      <c r="C93" s="51">
        <v>109</v>
      </c>
      <c r="D93" s="51">
        <v>108</v>
      </c>
      <c r="E93" s="51">
        <v>4</v>
      </c>
      <c r="F93" s="51">
        <v>3</v>
      </c>
      <c r="G93" s="51">
        <v>0</v>
      </c>
      <c r="H93" s="51">
        <v>1</v>
      </c>
      <c r="I93" s="51">
        <v>3</v>
      </c>
      <c r="J93" s="51">
        <v>3</v>
      </c>
      <c r="K93" s="51">
        <v>0</v>
      </c>
      <c r="L93" s="51">
        <v>0</v>
      </c>
      <c r="M93" s="51">
        <v>0</v>
      </c>
      <c r="N93" s="51">
        <v>1</v>
      </c>
      <c r="O93" s="51">
        <v>0</v>
      </c>
      <c r="P93" s="51">
        <v>0</v>
      </c>
      <c r="Q93" s="51">
        <v>1</v>
      </c>
    </row>
    <row r="94" spans="1:17" s="131" customFormat="1" ht="36" customHeight="1">
      <c r="A94" s="51">
        <v>73</v>
      </c>
      <c r="B94" s="121" t="s">
        <v>883</v>
      </c>
      <c r="C94" s="51">
        <v>433</v>
      </c>
      <c r="D94" s="51">
        <v>428</v>
      </c>
      <c r="E94" s="51">
        <v>16</v>
      </c>
      <c r="F94" s="51">
        <v>12</v>
      </c>
      <c r="G94" s="51">
        <v>1</v>
      </c>
      <c r="H94" s="51">
        <v>4</v>
      </c>
      <c r="I94" s="51">
        <v>13</v>
      </c>
      <c r="J94" s="51">
        <v>12</v>
      </c>
      <c r="K94" s="51">
        <v>1</v>
      </c>
      <c r="L94" s="51">
        <v>4</v>
      </c>
      <c r="M94" s="51">
        <v>4</v>
      </c>
      <c r="N94" s="51">
        <v>0</v>
      </c>
      <c r="O94" s="51">
        <v>0</v>
      </c>
      <c r="P94" s="51">
        <v>0</v>
      </c>
      <c r="Q94" s="51">
        <v>0</v>
      </c>
    </row>
    <row r="95" spans="1:17" s="131" customFormat="1" ht="36" customHeight="1">
      <c r="A95" s="51">
        <v>74</v>
      </c>
      <c r="B95" s="121" t="s">
        <v>885</v>
      </c>
      <c r="C95" s="51">
        <v>139</v>
      </c>
      <c r="D95" s="51">
        <v>139</v>
      </c>
      <c r="E95" s="51">
        <v>4</v>
      </c>
      <c r="F95" s="51">
        <v>4</v>
      </c>
      <c r="G95" s="51">
        <v>0</v>
      </c>
      <c r="H95" s="51" t="s">
        <v>481</v>
      </c>
      <c r="I95" s="51">
        <v>5</v>
      </c>
      <c r="J95" s="51">
        <v>4</v>
      </c>
      <c r="K95" s="51">
        <v>0</v>
      </c>
      <c r="L95" s="51">
        <v>0</v>
      </c>
      <c r="M95" s="51" t="s">
        <v>481</v>
      </c>
      <c r="N95" s="51">
        <v>0</v>
      </c>
      <c r="O95" s="51">
        <v>0</v>
      </c>
      <c r="P95" s="51">
        <v>0</v>
      </c>
      <c r="Q95" s="51" t="s">
        <v>481</v>
      </c>
    </row>
    <row r="96" spans="1:17" s="12" customFormat="1" ht="29.45" customHeight="1">
      <c r="A96" s="152" t="s">
        <v>488</v>
      </c>
      <c r="B96" s="152"/>
      <c r="C96" s="132">
        <f t="shared" ref="C96:Q96" si="8">SUM(C91:C95)</f>
        <v>1190</v>
      </c>
      <c r="D96" s="132">
        <f t="shared" si="8"/>
        <v>756</v>
      </c>
      <c r="E96" s="132">
        <f t="shared" si="8"/>
        <v>26</v>
      </c>
      <c r="F96" s="132">
        <f t="shared" si="8"/>
        <v>21</v>
      </c>
      <c r="G96" s="132">
        <f t="shared" si="8"/>
        <v>1</v>
      </c>
      <c r="H96" s="132">
        <f t="shared" si="8"/>
        <v>5</v>
      </c>
      <c r="I96" s="132">
        <f>SUM(I91:I95)</f>
        <v>33</v>
      </c>
      <c r="J96" s="132">
        <f t="shared" si="8"/>
        <v>21</v>
      </c>
      <c r="K96" s="132">
        <f t="shared" si="8"/>
        <v>1</v>
      </c>
      <c r="L96" s="132">
        <f t="shared" si="8"/>
        <v>4</v>
      </c>
      <c r="M96" s="132">
        <f t="shared" si="8"/>
        <v>4</v>
      </c>
      <c r="N96" s="132">
        <f t="shared" si="8"/>
        <v>1</v>
      </c>
      <c r="O96" s="132">
        <f t="shared" si="8"/>
        <v>0</v>
      </c>
      <c r="P96" s="132">
        <f t="shared" si="8"/>
        <v>0</v>
      </c>
      <c r="Q96" s="132">
        <f t="shared" si="8"/>
        <v>1</v>
      </c>
    </row>
    <row r="97" spans="1:17" s="3" customFormat="1" ht="29.45" customHeight="1">
      <c r="A97" s="154" t="s">
        <v>489</v>
      </c>
      <c r="B97" s="155"/>
      <c r="C97" s="155"/>
      <c r="D97" s="155"/>
      <c r="E97" s="155"/>
      <c r="F97" s="155"/>
      <c r="G97" s="155"/>
      <c r="H97" s="155"/>
      <c r="I97" s="155"/>
      <c r="J97" s="155"/>
      <c r="K97" s="155"/>
      <c r="L97" s="155"/>
      <c r="M97" s="155"/>
      <c r="N97" s="155"/>
      <c r="O97" s="155"/>
      <c r="P97" s="155"/>
      <c r="Q97" s="156"/>
    </row>
    <row r="98" spans="1:17" s="131" customFormat="1" ht="51.6" customHeight="1">
      <c r="A98" s="51">
        <v>75</v>
      </c>
      <c r="B98" s="6" t="s">
        <v>559</v>
      </c>
      <c r="C98" s="51">
        <v>586</v>
      </c>
      <c r="D98" s="51">
        <v>80</v>
      </c>
      <c r="E98" s="51">
        <v>1</v>
      </c>
      <c r="F98" s="51">
        <v>1</v>
      </c>
      <c r="G98" s="51">
        <v>0</v>
      </c>
      <c r="H98" s="51" t="s">
        <v>481</v>
      </c>
      <c r="I98" s="51">
        <v>18</v>
      </c>
      <c r="J98" s="51">
        <v>1</v>
      </c>
      <c r="K98" s="51">
        <v>0</v>
      </c>
      <c r="L98" s="51">
        <v>0</v>
      </c>
      <c r="M98" s="51">
        <v>0</v>
      </c>
      <c r="N98" s="51">
        <v>0</v>
      </c>
      <c r="O98" s="51">
        <v>0</v>
      </c>
      <c r="P98" s="51">
        <v>0</v>
      </c>
      <c r="Q98" s="51">
        <v>0</v>
      </c>
    </row>
    <row r="99" spans="1:17" s="2" customFormat="1" ht="51.75" customHeight="1">
      <c r="A99" s="51">
        <v>76</v>
      </c>
      <c r="B99" s="6" t="s">
        <v>561</v>
      </c>
      <c r="C99" s="51">
        <v>122</v>
      </c>
      <c r="D99" s="51">
        <v>87</v>
      </c>
      <c r="E99" s="51">
        <v>2</v>
      </c>
      <c r="F99" s="51">
        <v>1</v>
      </c>
      <c r="G99" s="51">
        <v>0</v>
      </c>
      <c r="H99" s="51">
        <v>1</v>
      </c>
      <c r="I99" s="51">
        <v>0</v>
      </c>
      <c r="J99" s="51">
        <v>0</v>
      </c>
      <c r="K99" s="51">
        <v>0</v>
      </c>
      <c r="L99" s="51">
        <v>0</v>
      </c>
      <c r="M99" s="51">
        <v>0</v>
      </c>
      <c r="N99" s="51">
        <v>2</v>
      </c>
      <c r="O99" s="51">
        <v>1</v>
      </c>
      <c r="P99" s="51">
        <v>0</v>
      </c>
      <c r="Q99" s="51">
        <v>1</v>
      </c>
    </row>
    <row r="100" spans="1:17" s="2" customFormat="1" ht="51.75" customHeight="1">
      <c r="A100" s="51">
        <v>77</v>
      </c>
      <c r="B100" s="6" t="s">
        <v>537</v>
      </c>
      <c r="C100" s="51">
        <v>110</v>
      </c>
      <c r="D100" s="51">
        <v>110</v>
      </c>
      <c r="E100" s="51">
        <v>3</v>
      </c>
      <c r="F100" s="51">
        <v>3</v>
      </c>
      <c r="G100" s="51">
        <v>0</v>
      </c>
      <c r="H100" s="51" t="s">
        <v>481</v>
      </c>
      <c r="I100" s="51">
        <v>3</v>
      </c>
      <c r="J100" s="51">
        <v>3</v>
      </c>
      <c r="K100" s="51">
        <v>0</v>
      </c>
      <c r="L100" s="51">
        <v>0</v>
      </c>
      <c r="M100" s="51">
        <v>0</v>
      </c>
      <c r="N100" s="51">
        <v>0</v>
      </c>
      <c r="O100" s="51">
        <v>0</v>
      </c>
      <c r="P100" s="51">
        <v>0</v>
      </c>
      <c r="Q100" s="51">
        <v>0</v>
      </c>
    </row>
    <row r="101" spans="1:17" s="2" customFormat="1" ht="51.6" customHeight="1">
      <c r="A101" s="51">
        <v>78</v>
      </c>
      <c r="B101" s="6" t="s">
        <v>565</v>
      </c>
      <c r="C101" s="51">
        <v>109</v>
      </c>
      <c r="D101" s="51">
        <v>109</v>
      </c>
      <c r="E101" s="51">
        <v>3</v>
      </c>
      <c r="F101" s="51">
        <v>3</v>
      </c>
      <c r="G101" s="51">
        <v>0</v>
      </c>
      <c r="H101" s="51" t="s">
        <v>481</v>
      </c>
      <c r="I101" s="51">
        <v>0</v>
      </c>
      <c r="J101" s="51">
        <v>0</v>
      </c>
      <c r="K101" s="51">
        <v>0</v>
      </c>
      <c r="L101" s="51">
        <v>0</v>
      </c>
      <c r="M101" s="51" t="s">
        <v>481</v>
      </c>
      <c r="N101" s="51">
        <v>3</v>
      </c>
      <c r="O101" s="51">
        <v>3</v>
      </c>
      <c r="P101" s="51">
        <v>0</v>
      </c>
      <c r="Q101" s="51" t="s">
        <v>481</v>
      </c>
    </row>
    <row r="102" spans="1:17" s="2" customFormat="1" ht="51" customHeight="1">
      <c r="A102" s="51">
        <v>79</v>
      </c>
      <c r="B102" s="6" t="s">
        <v>566</v>
      </c>
      <c r="C102" s="51">
        <v>130</v>
      </c>
      <c r="D102" s="51">
        <v>130</v>
      </c>
      <c r="E102" s="51">
        <v>3</v>
      </c>
      <c r="F102" s="51">
        <v>3</v>
      </c>
      <c r="G102" s="51">
        <v>0</v>
      </c>
      <c r="H102" s="51" t="s">
        <v>481</v>
      </c>
      <c r="I102" s="51">
        <v>6</v>
      </c>
      <c r="J102" s="51">
        <v>3</v>
      </c>
      <c r="K102" s="51">
        <v>0</v>
      </c>
      <c r="L102" s="51">
        <v>0</v>
      </c>
      <c r="M102" s="51">
        <v>0</v>
      </c>
      <c r="N102" s="51">
        <v>0</v>
      </c>
      <c r="O102" s="51">
        <v>0</v>
      </c>
      <c r="P102" s="51">
        <v>0</v>
      </c>
      <c r="Q102" s="51">
        <v>0</v>
      </c>
    </row>
    <row r="103" spans="1:17" s="2" customFormat="1" ht="51.75" customHeight="1">
      <c r="A103" s="51">
        <v>80</v>
      </c>
      <c r="B103" s="6" t="s">
        <v>564</v>
      </c>
      <c r="C103" s="51">
        <v>123</v>
      </c>
      <c r="D103" s="51">
        <v>122</v>
      </c>
      <c r="E103" s="51">
        <v>4</v>
      </c>
      <c r="F103" s="51">
        <v>3</v>
      </c>
      <c r="G103" s="51">
        <v>0</v>
      </c>
      <c r="H103" s="51">
        <v>1</v>
      </c>
      <c r="I103" s="51">
        <v>2</v>
      </c>
      <c r="J103" s="51">
        <v>2</v>
      </c>
      <c r="K103" s="51">
        <v>0</v>
      </c>
      <c r="L103" s="51">
        <v>0</v>
      </c>
      <c r="M103" s="51">
        <v>0</v>
      </c>
      <c r="N103" s="51">
        <v>2</v>
      </c>
      <c r="O103" s="51">
        <v>1</v>
      </c>
      <c r="P103" s="51">
        <v>0</v>
      </c>
      <c r="Q103" s="51">
        <v>1</v>
      </c>
    </row>
    <row r="104" spans="1:17" s="2" customFormat="1" ht="51.75" customHeight="1">
      <c r="A104" s="51">
        <v>81</v>
      </c>
      <c r="B104" s="6" t="s">
        <v>568</v>
      </c>
      <c r="C104" s="51">
        <v>105</v>
      </c>
      <c r="D104" s="51">
        <v>93</v>
      </c>
      <c r="E104" s="51">
        <v>2</v>
      </c>
      <c r="F104" s="51">
        <v>1</v>
      </c>
      <c r="G104" s="51">
        <v>0</v>
      </c>
      <c r="H104" s="51">
        <v>1</v>
      </c>
      <c r="I104" s="51">
        <v>1</v>
      </c>
      <c r="J104" s="51">
        <v>1</v>
      </c>
      <c r="K104" s="51">
        <v>0</v>
      </c>
      <c r="L104" s="51">
        <v>0</v>
      </c>
      <c r="M104" s="51">
        <v>0</v>
      </c>
      <c r="N104" s="51">
        <v>1</v>
      </c>
      <c r="O104" s="51">
        <v>0</v>
      </c>
      <c r="P104" s="51">
        <v>0</v>
      </c>
      <c r="Q104" s="51">
        <v>1</v>
      </c>
    </row>
    <row r="105" spans="1:17" s="131" customFormat="1" ht="51.6" customHeight="1">
      <c r="A105" s="51">
        <v>82</v>
      </c>
      <c r="B105" s="6" t="s">
        <v>569</v>
      </c>
      <c r="C105" s="51">
        <v>113</v>
      </c>
      <c r="D105" s="51">
        <v>113</v>
      </c>
      <c r="E105" s="51">
        <v>3</v>
      </c>
      <c r="F105" s="51">
        <v>3</v>
      </c>
      <c r="G105" s="51">
        <v>0</v>
      </c>
      <c r="H105" s="51" t="s">
        <v>481</v>
      </c>
      <c r="I105" s="51">
        <v>4</v>
      </c>
      <c r="J105" s="51">
        <v>3</v>
      </c>
      <c r="K105" s="51">
        <v>0</v>
      </c>
      <c r="L105" s="51">
        <v>0</v>
      </c>
      <c r="M105" s="51" t="s">
        <v>481</v>
      </c>
      <c r="N105" s="51">
        <v>0</v>
      </c>
      <c r="O105" s="51">
        <v>0</v>
      </c>
      <c r="P105" s="51">
        <v>0</v>
      </c>
      <c r="Q105" s="51" t="s">
        <v>481</v>
      </c>
    </row>
    <row r="106" spans="1:17" s="131" customFormat="1" ht="51.75" customHeight="1">
      <c r="A106" s="51">
        <v>83</v>
      </c>
      <c r="B106" s="6" t="s">
        <v>563</v>
      </c>
      <c r="C106" s="51">
        <v>105</v>
      </c>
      <c r="D106" s="51">
        <v>98</v>
      </c>
      <c r="E106" s="51">
        <v>4</v>
      </c>
      <c r="F106" s="51">
        <v>3</v>
      </c>
      <c r="G106" s="51">
        <v>0</v>
      </c>
      <c r="H106" s="51">
        <v>1</v>
      </c>
      <c r="I106" s="51">
        <v>0</v>
      </c>
      <c r="J106" s="51">
        <v>0</v>
      </c>
      <c r="K106" s="51">
        <v>0</v>
      </c>
      <c r="L106" s="51">
        <v>1</v>
      </c>
      <c r="M106" s="51">
        <v>1</v>
      </c>
      <c r="N106" s="51">
        <v>3</v>
      </c>
      <c r="O106" s="51">
        <v>3</v>
      </c>
      <c r="P106" s="51">
        <v>0</v>
      </c>
      <c r="Q106" s="51">
        <v>0</v>
      </c>
    </row>
    <row r="107" spans="1:17" s="2" customFormat="1" ht="51.75" customHeight="1">
      <c r="A107" s="51">
        <v>84</v>
      </c>
      <c r="B107" s="6" t="s">
        <v>560</v>
      </c>
      <c r="C107" s="51">
        <v>116</v>
      </c>
      <c r="D107" s="51">
        <v>64</v>
      </c>
      <c r="E107" s="51">
        <v>1</v>
      </c>
      <c r="F107" s="51">
        <v>1</v>
      </c>
      <c r="G107" s="51">
        <v>0</v>
      </c>
      <c r="H107" s="51" t="s">
        <v>481</v>
      </c>
      <c r="I107" s="51">
        <v>1</v>
      </c>
      <c r="J107" s="51">
        <v>1</v>
      </c>
      <c r="K107" s="51">
        <v>0</v>
      </c>
      <c r="L107" s="51">
        <v>0</v>
      </c>
      <c r="M107" s="51">
        <v>0</v>
      </c>
      <c r="N107" s="51">
        <v>0</v>
      </c>
      <c r="O107" s="51">
        <v>0</v>
      </c>
      <c r="P107" s="51">
        <v>0</v>
      </c>
      <c r="Q107" s="51">
        <v>0</v>
      </c>
    </row>
    <row r="108" spans="1:17" s="2" customFormat="1" ht="51.75" customHeight="1">
      <c r="A108" s="51">
        <v>85</v>
      </c>
      <c r="B108" s="6" t="s">
        <v>587</v>
      </c>
      <c r="C108" s="51">
        <v>136</v>
      </c>
      <c r="D108" s="51">
        <v>134</v>
      </c>
      <c r="E108" s="51">
        <v>5</v>
      </c>
      <c r="F108" s="51">
        <v>4</v>
      </c>
      <c r="G108" s="51">
        <v>0</v>
      </c>
      <c r="H108" s="51">
        <v>1</v>
      </c>
      <c r="I108" s="51">
        <v>2</v>
      </c>
      <c r="J108" s="51">
        <v>2</v>
      </c>
      <c r="K108" s="51">
        <v>0</v>
      </c>
      <c r="L108" s="51">
        <v>0</v>
      </c>
      <c r="M108" s="51">
        <v>0</v>
      </c>
      <c r="N108" s="51">
        <v>3</v>
      </c>
      <c r="O108" s="51">
        <v>2</v>
      </c>
      <c r="P108" s="51">
        <v>0</v>
      </c>
      <c r="Q108" s="51">
        <v>1</v>
      </c>
    </row>
    <row r="109" spans="1:17" s="2" customFormat="1" ht="51.75" customHeight="1">
      <c r="A109" s="51">
        <v>86</v>
      </c>
      <c r="B109" s="6" t="s">
        <v>567</v>
      </c>
      <c r="C109" s="51">
        <v>151</v>
      </c>
      <c r="D109" s="51">
        <v>151</v>
      </c>
      <c r="E109" s="51">
        <v>4</v>
      </c>
      <c r="F109" s="51">
        <v>4</v>
      </c>
      <c r="G109" s="51">
        <v>0</v>
      </c>
      <c r="H109" s="51" t="s">
        <v>481</v>
      </c>
      <c r="I109" s="51">
        <v>3</v>
      </c>
      <c r="J109" s="51">
        <v>3</v>
      </c>
      <c r="K109" s="51">
        <v>0</v>
      </c>
      <c r="L109" s="51">
        <v>0</v>
      </c>
      <c r="M109" s="51" t="s">
        <v>481</v>
      </c>
      <c r="N109" s="51">
        <v>1</v>
      </c>
      <c r="O109" s="51">
        <v>1</v>
      </c>
      <c r="P109" s="51">
        <v>0</v>
      </c>
      <c r="Q109" s="51" t="s">
        <v>481</v>
      </c>
    </row>
    <row r="110" spans="1:17" s="131" customFormat="1" ht="51.75" customHeight="1">
      <c r="A110" s="51">
        <v>87</v>
      </c>
      <c r="B110" s="6" t="s">
        <v>536</v>
      </c>
      <c r="C110" s="51">
        <v>133</v>
      </c>
      <c r="D110" s="51">
        <v>133</v>
      </c>
      <c r="E110" s="51">
        <v>5</v>
      </c>
      <c r="F110" s="51">
        <v>4</v>
      </c>
      <c r="G110" s="51">
        <v>0</v>
      </c>
      <c r="H110" s="51">
        <v>1</v>
      </c>
      <c r="I110" s="51">
        <v>1</v>
      </c>
      <c r="J110" s="51">
        <v>1</v>
      </c>
      <c r="K110" s="51">
        <v>0</v>
      </c>
      <c r="L110" s="51">
        <v>0</v>
      </c>
      <c r="M110" s="51">
        <v>0</v>
      </c>
      <c r="N110" s="51">
        <v>4</v>
      </c>
      <c r="O110" s="51">
        <v>3</v>
      </c>
      <c r="P110" s="51">
        <v>0</v>
      </c>
      <c r="Q110" s="51">
        <v>1</v>
      </c>
    </row>
    <row r="111" spans="1:17" s="12" customFormat="1" ht="28.9" customHeight="1">
      <c r="A111" s="154" t="s">
        <v>962</v>
      </c>
      <c r="B111" s="156"/>
      <c r="C111" s="132">
        <f t="shared" ref="C111:Q111" si="9">SUM(C98:C110)</f>
        <v>2039</v>
      </c>
      <c r="D111" s="132">
        <f t="shared" si="9"/>
        <v>1424</v>
      </c>
      <c r="E111" s="132">
        <f t="shared" si="9"/>
        <v>40</v>
      </c>
      <c r="F111" s="132">
        <f t="shared" si="9"/>
        <v>34</v>
      </c>
      <c r="G111" s="132">
        <f t="shared" si="9"/>
        <v>0</v>
      </c>
      <c r="H111" s="132">
        <f t="shared" si="9"/>
        <v>6</v>
      </c>
      <c r="I111" s="132">
        <f t="shared" si="9"/>
        <v>41</v>
      </c>
      <c r="J111" s="132">
        <f t="shared" si="9"/>
        <v>20</v>
      </c>
      <c r="K111" s="132">
        <f t="shared" si="9"/>
        <v>0</v>
      </c>
      <c r="L111" s="132">
        <f t="shared" si="9"/>
        <v>1</v>
      </c>
      <c r="M111" s="132">
        <f t="shared" si="9"/>
        <v>1</v>
      </c>
      <c r="N111" s="132">
        <f t="shared" si="9"/>
        <v>19</v>
      </c>
      <c r="O111" s="132">
        <f t="shared" si="9"/>
        <v>14</v>
      </c>
      <c r="P111" s="132">
        <f t="shared" si="9"/>
        <v>0</v>
      </c>
      <c r="Q111" s="132">
        <f t="shared" si="9"/>
        <v>5</v>
      </c>
    </row>
    <row r="112" spans="1:17" s="3" customFormat="1" ht="28.9" customHeight="1">
      <c r="A112" s="154" t="s">
        <v>490</v>
      </c>
      <c r="B112" s="155"/>
      <c r="C112" s="155"/>
      <c r="D112" s="155"/>
      <c r="E112" s="155"/>
      <c r="F112" s="155"/>
      <c r="G112" s="155"/>
      <c r="H112" s="155"/>
      <c r="I112" s="155"/>
      <c r="J112" s="155"/>
      <c r="K112" s="155"/>
      <c r="L112" s="155"/>
      <c r="M112" s="155"/>
      <c r="N112" s="155"/>
      <c r="O112" s="155"/>
      <c r="P112" s="155"/>
      <c r="Q112" s="156"/>
    </row>
    <row r="113" spans="1:18" s="2" customFormat="1" ht="42" customHeight="1">
      <c r="A113" s="51">
        <v>88</v>
      </c>
      <c r="B113" s="6" t="s">
        <v>634</v>
      </c>
      <c r="C113" s="51">
        <v>164</v>
      </c>
      <c r="D113" s="51">
        <v>164</v>
      </c>
      <c r="E113" s="51">
        <v>6</v>
      </c>
      <c r="F113" s="51">
        <v>4</v>
      </c>
      <c r="G113" s="51">
        <v>0</v>
      </c>
      <c r="H113" s="51">
        <v>2</v>
      </c>
      <c r="I113" s="51">
        <v>4</v>
      </c>
      <c r="J113" s="51">
        <v>4</v>
      </c>
      <c r="K113" s="51">
        <v>0</v>
      </c>
      <c r="L113" s="51">
        <v>2</v>
      </c>
      <c r="M113" s="51">
        <v>2</v>
      </c>
      <c r="N113" s="51">
        <v>0</v>
      </c>
      <c r="O113" s="51">
        <v>0</v>
      </c>
      <c r="P113" s="51">
        <v>0</v>
      </c>
      <c r="Q113" s="51">
        <v>0</v>
      </c>
    </row>
    <row r="114" spans="1:18" s="2" customFormat="1" ht="42" customHeight="1">
      <c r="A114" s="51">
        <v>89</v>
      </c>
      <c r="B114" s="7" t="s">
        <v>624</v>
      </c>
      <c r="C114" s="51">
        <v>690</v>
      </c>
      <c r="D114" s="51">
        <v>192</v>
      </c>
      <c r="E114" s="51">
        <v>6</v>
      </c>
      <c r="F114" s="51">
        <v>5</v>
      </c>
      <c r="G114" s="51">
        <v>0</v>
      </c>
      <c r="H114" s="51">
        <v>1</v>
      </c>
      <c r="I114" s="51">
        <v>56</v>
      </c>
      <c r="J114" s="51">
        <v>5</v>
      </c>
      <c r="K114" s="51">
        <v>0</v>
      </c>
      <c r="L114" s="51">
        <v>0</v>
      </c>
      <c r="M114" s="51">
        <v>0</v>
      </c>
      <c r="N114" s="51">
        <v>1</v>
      </c>
      <c r="O114" s="51">
        <v>0</v>
      </c>
      <c r="P114" s="51">
        <v>0</v>
      </c>
      <c r="Q114" s="51">
        <v>1</v>
      </c>
    </row>
    <row r="115" spans="1:18" s="131" customFormat="1" ht="60" customHeight="1">
      <c r="A115" s="51">
        <v>90</v>
      </c>
      <c r="B115" s="7" t="s">
        <v>623</v>
      </c>
      <c r="C115" s="51">
        <v>114</v>
      </c>
      <c r="D115" s="51">
        <v>114</v>
      </c>
      <c r="E115" s="51">
        <v>3</v>
      </c>
      <c r="F115" s="51">
        <v>3</v>
      </c>
      <c r="G115" s="51">
        <v>0</v>
      </c>
      <c r="H115" s="51" t="s">
        <v>481</v>
      </c>
      <c r="I115" s="51">
        <v>3</v>
      </c>
      <c r="J115" s="51">
        <v>3</v>
      </c>
      <c r="K115" s="51">
        <v>0</v>
      </c>
      <c r="L115" s="51">
        <v>0</v>
      </c>
      <c r="M115" s="51">
        <v>0</v>
      </c>
      <c r="N115" s="51">
        <v>0</v>
      </c>
      <c r="O115" s="51">
        <v>0</v>
      </c>
      <c r="P115" s="51">
        <v>0</v>
      </c>
      <c r="Q115" s="51">
        <v>0</v>
      </c>
    </row>
    <row r="116" spans="1:18" s="2" customFormat="1" ht="54.75" customHeight="1">
      <c r="A116" s="51">
        <v>91</v>
      </c>
      <c r="B116" s="7" t="s">
        <v>621</v>
      </c>
      <c r="C116" s="51">
        <v>116</v>
      </c>
      <c r="D116" s="51">
        <v>116</v>
      </c>
      <c r="E116" s="51">
        <v>4</v>
      </c>
      <c r="F116" s="51">
        <v>3</v>
      </c>
      <c r="G116" s="51">
        <v>0</v>
      </c>
      <c r="H116" s="51">
        <v>1</v>
      </c>
      <c r="I116" s="51">
        <v>6</v>
      </c>
      <c r="J116" s="51">
        <v>3</v>
      </c>
      <c r="K116" s="51">
        <v>0</v>
      </c>
      <c r="L116" s="51">
        <v>0</v>
      </c>
      <c r="M116" s="51">
        <v>0</v>
      </c>
      <c r="N116" s="51">
        <v>1</v>
      </c>
      <c r="O116" s="51">
        <v>0</v>
      </c>
      <c r="P116" s="51">
        <v>0</v>
      </c>
      <c r="Q116" s="51">
        <v>1</v>
      </c>
    </row>
    <row r="117" spans="1:18" s="2" customFormat="1" ht="54.75" customHeight="1">
      <c r="A117" s="51">
        <v>92</v>
      </c>
      <c r="B117" s="6" t="s">
        <v>667</v>
      </c>
      <c r="C117" s="51">
        <v>143</v>
      </c>
      <c r="D117" s="51">
        <v>143</v>
      </c>
      <c r="E117" s="51">
        <v>4</v>
      </c>
      <c r="F117" s="51">
        <v>4</v>
      </c>
      <c r="G117" s="51">
        <v>0</v>
      </c>
      <c r="H117" s="51" t="s">
        <v>481</v>
      </c>
      <c r="I117" s="51">
        <v>5</v>
      </c>
      <c r="J117" s="51">
        <v>4</v>
      </c>
      <c r="K117" s="51">
        <v>0</v>
      </c>
      <c r="L117" s="51">
        <v>0</v>
      </c>
      <c r="M117" s="51">
        <v>0</v>
      </c>
      <c r="N117" s="51">
        <v>0</v>
      </c>
      <c r="O117" s="51">
        <v>0</v>
      </c>
      <c r="P117" s="51">
        <v>0</v>
      </c>
      <c r="Q117" s="51">
        <v>0</v>
      </c>
    </row>
    <row r="118" spans="1:18" s="2" customFormat="1" ht="42" customHeight="1">
      <c r="A118" s="51">
        <v>93</v>
      </c>
      <c r="B118" s="6" t="s">
        <v>603</v>
      </c>
      <c r="C118" s="51">
        <v>91</v>
      </c>
      <c r="D118" s="51">
        <v>71</v>
      </c>
      <c r="E118" s="51">
        <v>1</v>
      </c>
      <c r="F118" s="51">
        <v>1</v>
      </c>
      <c r="G118" s="51">
        <v>0</v>
      </c>
      <c r="H118" s="51" t="s">
        <v>481</v>
      </c>
      <c r="I118" s="51">
        <v>1</v>
      </c>
      <c r="J118" s="51">
        <v>1</v>
      </c>
      <c r="K118" s="51">
        <v>0</v>
      </c>
      <c r="L118" s="51">
        <v>0</v>
      </c>
      <c r="M118" s="51">
        <v>0</v>
      </c>
      <c r="N118" s="51">
        <v>0</v>
      </c>
      <c r="O118" s="51">
        <v>0</v>
      </c>
      <c r="P118" s="51">
        <v>0</v>
      </c>
      <c r="Q118" s="51">
        <v>0</v>
      </c>
    </row>
    <row r="119" spans="1:18" s="2" customFormat="1" ht="42" customHeight="1">
      <c r="A119" s="51">
        <v>94</v>
      </c>
      <c r="B119" s="7" t="s">
        <v>654</v>
      </c>
      <c r="C119" s="51">
        <v>106</v>
      </c>
      <c r="D119" s="51">
        <v>93</v>
      </c>
      <c r="E119" s="51">
        <v>1</v>
      </c>
      <c r="F119" s="51">
        <v>1</v>
      </c>
      <c r="G119" s="51">
        <v>0</v>
      </c>
      <c r="H119" s="117" t="s">
        <v>481</v>
      </c>
      <c r="I119" s="51">
        <v>1</v>
      </c>
      <c r="J119" s="51">
        <v>1</v>
      </c>
      <c r="K119" s="51">
        <v>0</v>
      </c>
      <c r="L119" s="51">
        <v>0</v>
      </c>
      <c r="M119" s="51" t="s">
        <v>481</v>
      </c>
      <c r="N119" s="51">
        <v>0</v>
      </c>
      <c r="O119" s="51">
        <v>0</v>
      </c>
      <c r="P119" s="51">
        <v>0</v>
      </c>
      <c r="Q119" s="51" t="s">
        <v>481</v>
      </c>
    </row>
    <row r="120" spans="1:18" s="2" customFormat="1" ht="42" customHeight="1">
      <c r="A120" s="51">
        <v>95</v>
      </c>
      <c r="B120" s="6" t="s">
        <v>618</v>
      </c>
      <c r="C120" s="51">
        <v>197</v>
      </c>
      <c r="D120" s="51">
        <v>171</v>
      </c>
      <c r="E120" s="51">
        <v>7</v>
      </c>
      <c r="F120" s="51">
        <v>5</v>
      </c>
      <c r="G120" s="51">
        <v>0</v>
      </c>
      <c r="H120" s="51">
        <v>2</v>
      </c>
      <c r="I120" s="51">
        <v>7</v>
      </c>
      <c r="J120" s="51">
        <v>5</v>
      </c>
      <c r="K120" s="51">
        <v>0</v>
      </c>
      <c r="L120" s="51">
        <v>0</v>
      </c>
      <c r="M120" s="51">
        <v>0</v>
      </c>
      <c r="N120" s="51">
        <v>2</v>
      </c>
      <c r="O120" s="51">
        <v>0</v>
      </c>
      <c r="P120" s="51">
        <v>0</v>
      </c>
      <c r="Q120" s="51">
        <v>2</v>
      </c>
    </row>
    <row r="121" spans="1:18" s="2" customFormat="1" ht="42" customHeight="1">
      <c r="A121" s="51">
        <v>96</v>
      </c>
      <c r="B121" s="6" t="s">
        <v>417</v>
      </c>
      <c r="C121" s="51">
        <v>140</v>
      </c>
      <c r="D121" s="51">
        <v>139</v>
      </c>
      <c r="E121" s="51">
        <v>4</v>
      </c>
      <c r="F121" s="51">
        <v>4</v>
      </c>
      <c r="G121" s="51">
        <v>0</v>
      </c>
      <c r="H121" s="51" t="s">
        <v>481</v>
      </c>
      <c r="I121" s="51">
        <v>4</v>
      </c>
      <c r="J121" s="51">
        <v>4</v>
      </c>
      <c r="K121" s="51">
        <v>0</v>
      </c>
      <c r="L121" s="51">
        <v>0</v>
      </c>
      <c r="M121" s="51" t="s">
        <v>481</v>
      </c>
      <c r="N121" s="51">
        <v>0</v>
      </c>
      <c r="O121" s="51">
        <v>0</v>
      </c>
      <c r="P121" s="51">
        <v>0</v>
      </c>
      <c r="Q121" s="51" t="s">
        <v>481</v>
      </c>
    </row>
    <row r="122" spans="1:18" s="2" customFormat="1" ht="42" customHeight="1">
      <c r="A122" s="51">
        <v>97</v>
      </c>
      <c r="B122" s="6" t="s">
        <v>622</v>
      </c>
      <c r="C122" s="51">
        <v>132</v>
      </c>
      <c r="D122" s="51">
        <v>129</v>
      </c>
      <c r="E122" s="51">
        <v>4</v>
      </c>
      <c r="F122" s="51">
        <v>3</v>
      </c>
      <c r="G122" s="51">
        <v>0</v>
      </c>
      <c r="H122" s="51">
        <v>1</v>
      </c>
      <c r="I122" s="51">
        <v>2</v>
      </c>
      <c r="J122" s="51">
        <v>2</v>
      </c>
      <c r="K122" s="51">
        <v>0</v>
      </c>
      <c r="L122" s="51">
        <v>0</v>
      </c>
      <c r="M122" s="51">
        <v>0</v>
      </c>
      <c r="N122" s="51">
        <v>2</v>
      </c>
      <c r="O122" s="51">
        <v>1</v>
      </c>
      <c r="P122" s="51">
        <v>0</v>
      </c>
      <c r="Q122" s="51">
        <v>1</v>
      </c>
    </row>
    <row r="123" spans="1:18" s="2" customFormat="1" ht="42" customHeight="1">
      <c r="A123" s="51">
        <v>98</v>
      </c>
      <c r="B123" s="6" t="s">
        <v>629</v>
      </c>
      <c r="C123" s="51">
        <v>351</v>
      </c>
      <c r="D123" s="51">
        <v>351</v>
      </c>
      <c r="E123" s="51">
        <v>10</v>
      </c>
      <c r="F123" s="51">
        <v>10</v>
      </c>
      <c r="G123" s="51">
        <v>1</v>
      </c>
      <c r="H123" s="51" t="s">
        <v>481</v>
      </c>
      <c r="I123" s="51">
        <v>12</v>
      </c>
      <c r="J123" s="51">
        <v>10</v>
      </c>
      <c r="K123" s="51">
        <v>1</v>
      </c>
      <c r="L123" s="51">
        <v>0</v>
      </c>
      <c r="M123" s="51">
        <v>0</v>
      </c>
      <c r="N123" s="51">
        <v>0</v>
      </c>
      <c r="O123" s="51">
        <v>0</v>
      </c>
      <c r="P123" s="51">
        <v>0</v>
      </c>
      <c r="Q123" s="51">
        <v>0</v>
      </c>
    </row>
    <row r="124" spans="1:18" s="2" customFormat="1" ht="42" customHeight="1">
      <c r="A124" s="51">
        <v>99</v>
      </c>
      <c r="B124" s="7" t="s">
        <v>608</v>
      </c>
      <c r="C124" s="51">
        <v>146</v>
      </c>
      <c r="D124" s="51">
        <v>146</v>
      </c>
      <c r="E124" s="51">
        <v>4</v>
      </c>
      <c r="F124" s="51">
        <v>4</v>
      </c>
      <c r="G124" s="51">
        <v>0</v>
      </c>
      <c r="H124" s="51" t="s">
        <v>481</v>
      </c>
      <c r="I124" s="51">
        <v>5</v>
      </c>
      <c r="J124" s="51">
        <v>4</v>
      </c>
      <c r="K124" s="51">
        <v>0</v>
      </c>
      <c r="L124" s="51">
        <v>0</v>
      </c>
      <c r="M124" s="51" t="s">
        <v>481</v>
      </c>
      <c r="N124" s="51">
        <v>0</v>
      </c>
      <c r="O124" s="51">
        <v>0</v>
      </c>
      <c r="P124" s="51">
        <v>0</v>
      </c>
      <c r="Q124" s="51" t="s">
        <v>481</v>
      </c>
    </row>
    <row r="125" spans="1:18" s="2" customFormat="1" ht="42" customHeight="1">
      <c r="A125" s="51">
        <v>100</v>
      </c>
      <c r="B125" s="6" t="s">
        <v>655</v>
      </c>
      <c r="C125" s="51">
        <v>593</v>
      </c>
      <c r="D125" s="51">
        <v>593</v>
      </c>
      <c r="E125" s="51">
        <v>17</v>
      </c>
      <c r="F125" s="51">
        <v>17</v>
      </c>
      <c r="G125" s="51">
        <v>2</v>
      </c>
      <c r="H125" s="51" t="s">
        <v>481</v>
      </c>
      <c r="I125" s="51">
        <v>22</v>
      </c>
      <c r="J125" s="51">
        <v>17</v>
      </c>
      <c r="K125" s="51">
        <v>2</v>
      </c>
      <c r="L125" s="51">
        <v>0</v>
      </c>
      <c r="M125" s="51">
        <v>0</v>
      </c>
      <c r="N125" s="51">
        <v>0</v>
      </c>
      <c r="O125" s="51">
        <v>0</v>
      </c>
      <c r="P125" s="51">
        <v>0</v>
      </c>
      <c r="Q125" s="51">
        <v>0</v>
      </c>
    </row>
    <row r="126" spans="1:18" s="2" customFormat="1" ht="42" customHeight="1">
      <c r="A126" s="51">
        <v>101</v>
      </c>
      <c r="B126" s="6" t="s">
        <v>656</v>
      </c>
      <c r="C126" s="51">
        <v>391</v>
      </c>
      <c r="D126" s="51">
        <v>391</v>
      </c>
      <c r="E126" s="51">
        <v>11</v>
      </c>
      <c r="F126" s="51">
        <v>11</v>
      </c>
      <c r="G126" s="51">
        <v>1</v>
      </c>
      <c r="H126" s="51" t="s">
        <v>481</v>
      </c>
      <c r="I126" s="51">
        <v>14</v>
      </c>
      <c r="J126" s="51">
        <v>11</v>
      </c>
      <c r="K126" s="51">
        <v>1</v>
      </c>
      <c r="L126" s="51">
        <v>0</v>
      </c>
      <c r="M126" s="51">
        <v>0</v>
      </c>
      <c r="N126" s="51">
        <v>0</v>
      </c>
      <c r="O126" s="51">
        <v>0</v>
      </c>
      <c r="P126" s="51">
        <v>0</v>
      </c>
      <c r="Q126" s="51">
        <v>0</v>
      </c>
    </row>
    <row r="127" spans="1:18" s="2" customFormat="1" ht="42" customHeight="1">
      <c r="A127" s="51">
        <v>102</v>
      </c>
      <c r="B127" s="6" t="s">
        <v>657</v>
      </c>
      <c r="C127" s="51">
        <v>107</v>
      </c>
      <c r="D127" s="51">
        <v>99</v>
      </c>
      <c r="E127" s="51">
        <v>3</v>
      </c>
      <c r="F127" s="51">
        <v>3</v>
      </c>
      <c r="G127" s="51">
        <v>0</v>
      </c>
      <c r="H127" s="51" t="s">
        <v>481</v>
      </c>
      <c r="I127" s="51">
        <v>4</v>
      </c>
      <c r="J127" s="51">
        <v>3</v>
      </c>
      <c r="K127" s="51">
        <v>0</v>
      </c>
      <c r="L127" s="51">
        <v>0</v>
      </c>
      <c r="M127" s="51">
        <v>0</v>
      </c>
      <c r="N127" s="51">
        <v>0</v>
      </c>
      <c r="O127" s="51">
        <v>0</v>
      </c>
      <c r="P127" s="51">
        <v>0</v>
      </c>
      <c r="Q127" s="51">
        <v>0</v>
      </c>
    </row>
    <row r="128" spans="1:18" s="2" customFormat="1" ht="42" customHeight="1">
      <c r="A128" s="51">
        <v>103</v>
      </c>
      <c r="B128" s="7" t="s">
        <v>541</v>
      </c>
      <c r="C128" s="51">
        <v>236</v>
      </c>
      <c r="D128" s="51">
        <v>75</v>
      </c>
      <c r="E128" s="51">
        <v>2</v>
      </c>
      <c r="F128" s="51">
        <v>1</v>
      </c>
      <c r="G128" s="51">
        <v>0</v>
      </c>
      <c r="H128" s="51">
        <v>1</v>
      </c>
      <c r="I128" s="51">
        <v>2</v>
      </c>
      <c r="J128" s="51">
        <v>1</v>
      </c>
      <c r="K128" s="51">
        <v>0</v>
      </c>
      <c r="L128" s="51">
        <v>0</v>
      </c>
      <c r="M128" s="51">
        <v>0</v>
      </c>
      <c r="N128" s="51">
        <v>1</v>
      </c>
      <c r="O128" s="51">
        <v>0</v>
      </c>
      <c r="P128" s="51">
        <v>0</v>
      </c>
      <c r="Q128" s="51">
        <v>1</v>
      </c>
      <c r="R128" s="2" t="s">
        <v>986</v>
      </c>
    </row>
    <row r="129" spans="1:17" s="2" customFormat="1" ht="42" customHeight="1">
      <c r="A129" s="51">
        <v>104</v>
      </c>
      <c r="B129" s="7" t="s">
        <v>433</v>
      </c>
      <c r="C129" s="51">
        <v>284</v>
      </c>
      <c r="D129" s="51">
        <v>106</v>
      </c>
      <c r="E129" s="51">
        <v>3</v>
      </c>
      <c r="F129" s="51">
        <v>3</v>
      </c>
      <c r="G129" s="51">
        <v>0</v>
      </c>
      <c r="H129" s="51" t="s">
        <v>481</v>
      </c>
      <c r="I129" s="51">
        <v>2</v>
      </c>
      <c r="J129" s="51">
        <v>2</v>
      </c>
      <c r="K129" s="51">
        <v>0</v>
      </c>
      <c r="L129" s="51">
        <v>0</v>
      </c>
      <c r="M129" s="51" t="s">
        <v>481</v>
      </c>
      <c r="N129" s="51">
        <v>1</v>
      </c>
      <c r="O129" s="51">
        <v>1</v>
      </c>
      <c r="P129" s="51">
        <v>0</v>
      </c>
      <c r="Q129" s="51" t="s">
        <v>481</v>
      </c>
    </row>
    <row r="130" spans="1:17" s="2" customFormat="1" ht="42" customHeight="1">
      <c r="A130" s="51">
        <v>105</v>
      </c>
      <c r="B130" s="6" t="s">
        <v>599</v>
      </c>
      <c r="C130" s="51">
        <v>321</v>
      </c>
      <c r="D130" s="51">
        <v>255</v>
      </c>
      <c r="E130" s="51">
        <v>9</v>
      </c>
      <c r="F130" s="51">
        <v>9</v>
      </c>
      <c r="G130" s="51">
        <v>1</v>
      </c>
      <c r="H130" s="51" t="s">
        <v>481</v>
      </c>
      <c r="I130" s="51">
        <v>4</v>
      </c>
      <c r="J130" s="51">
        <v>4</v>
      </c>
      <c r="K130" s="51">
        <v>1</v>
      </c>
      <c r="L130" s="51">
        <v>0</v>
      </c>
      <c r="M130" s="51">
        <v>0</v>
      </c>
      <c r="N130" s="51">
        <v>5</v>
      </c>
      <c r="O130" s="51">
        <v>5</v>
      </c>
      <c r="P130" s="51">
        <v>0</v>
      </c>
      <c r="Q130" s="51">
        <v>0</v>
      </c>
    </row>
    <row r="131" spans="1:17" s="2" customFormat="1" ht="42" customHeight="1">
      <c r="A131" s="51">
        <v>106</v>
      </c>
      <c r="B131" s="6" t="s">
        <v>615</v>
      </c>
      <c r="C131" s="51">
        <v>126</v>
      </c>
      <c r="D131" s="51">
        <v>126</v>
      </c>
      <c r="E131" s="51">
        <v>3</v>
      </c>
      <c r="F131" s="51">
        <v>3</v>
      </c>
      <c r="G131" s="51">
        <v>0</v>
      </c>
      <c r="H131" s="51" t="s">
        <v>481</v>
      </c>
      <c r="I131" s="51">
        <v>1</v>
      </c>
      <c r="J131" s="51">
        <v>1</v>
      </c>
      <c r="K131" s="51">
        <v>0</v>
      </c>
      <c r="L131" s="51">
        <v>0</v>
      </c>
      <c r="M131" s="51">
        <v>0</v>
      </c>
      <c r="N131" s="51">
        <v>2</v>
      </c>
      <c r="O131" s="51">
        <v>2</v>
      </c>
      <c r="P131" s="51">
        <v>0</v>
      </c>
      <c r="Q131" s="51">
        <v>0</v>
      </c>
    </row>
    <row r="132" spans="1:17" s="2" customFormat="1" ht="42" customHeight="1">
      <c r="A132" s="51">
        <v>107</v>
      </c>
      <c r="B132" s="6" t="s">
        <v>658</v>
      </c>
      <c r="C132" s="51">
        <v>105</v>
      </c>
      <c r="D132" s="51">
        <v>105</v>
      </c>
      <c r="E132" s="51">
        <v>4</v>
      </c>
      <c r="F132" s="51">
        <v>3</v>
      </c>
      <c r="G132" s="51">
        <v>0</v>
      </c>
      <c r="H132" s="51">
        <v>1</v>
      </c>
      <c r="I132" s="51">
        <v>9</v>
      </c>
      <c r="J132" s="51">
        <v>3</v>
      </c>
      <c r="K132" s="51">
        <v>0</v>
      </c>
      <c r="L132" s="51">
        <v>0</v>
      </c>
      <c r="M132" s="51">
        <v>0</v>
      </c>
      <c r="N132" s="51">
        <v>1</v>
      </c>
      <c r="O132" s="51">
        <v>0</v>
      </c>
      <c r="P132" s="51">
        <v>0</v>
      </c>
      <c r="Q132" s="51">
        <v>1</v>
      </c>
    </row>
    <row r="133" spans="1:17" s="2" customFormat="1" ht="42" customHeight="1">
      <c r="A133" s="51">
        <v>108</v>
      </c>
      <c r="B133" s="6" t="s">
        <v>650</v>
      </c>
      <c r="C133" s="51">
        <v>194</v>
      </c>
      <c r="D133" s="51">
        <v>186</v>
      </c>
      <c r="E133" s="51">
        <v>5</v>
      </c>
      <c r="F133" s="51">
        <v>5</v>
      </c>
      <c r="G133" s="51">
        <v>0</v>
      </c>
      <c r="H133" s="51" t="s">
        <v>481</v>
      </c>
      <c r="I133" s="51">
        <v>3</v>
      </c>
      <c r="J133" s="51">
        <v>3</v>
      </c>
      <c r="K133" s="51">
        <v>0</v>
      </c>
      <c r="L133" s="51">
        <v>0</v>
      </c>
      <c r="M133" s="51">
        <v>0</v>
      </c>
      <c r="N133" s="51">
        <v>2</v>
      </c>
      <c r="O133" s="51">
        <v>2</v>
      </c>
      <c r="P133" s="51">
        <v>0</v>
      </c>
      <c r="Q133" s="51">
        <v>0</v>
      </c>
    </row>
    <row r="134" spans="1:17" s="131" customFormat="1" ht="43.15" customHeight="1">
      <c r="A134" s="51">
        <v>109</v>
      </c>
      <c r="B134" s="7" t="s">
        <v>960</v>
      </c>
      <c r="C134" s="51">
        <v>155</v>
      </c>
      <c r="D134" s="51">
        <v>155</v>
      </c>
      <c r="E134" s="51">
        <v>4</v>
      </c>
      <c r="F134" s="51">
        <v>4</v>
      </c>
      <c r="G134" s="51">
        <v>0</v>
      </c>
      <c r="H134" s="51" t="s">
        <v>481</v>
      </c>
      <c r="I134" s="51">
        <v>2</v>
      </c>
      <c r="J134" s="51">
        <v>2</v>
      </c>
      <c r="K134" s="51">
        <v>0</v>
      </c>
      <c r="L134" s="51">
        <v>0</v>
      </c>
      <c r="M134" s="51" t="s">
        <v>481</v>
      </c>
      <c r="N134" s="51">
        <v>2</v>
      </c>
      <c r="O134" s="51">
        <v>2</v>
      </c>
      <c r="P134" s="51">
        <v>0</v>
      </c>
      <c r="Q134" s="51" t="s">
        <v>481</v>
      </c>
    </row>
    <row r="135" spans="1:17" s="2" customFormat="1" ht="42" customHeight="1">
      <c r="A135" s="51">
        <v>110</v>
      </c>
      <c r="B135" s="6" t="s">
        <v>598</v>
      </c>
      <c r="C135" s="51">
        <v>689</v>
      </c>
      <c r="D135" s="51">
        <v>689</v>
      </c>
      <c r="E135" s="51">
        <v>20</v>
      </c>
      <c r="F135" s="51">
        <v>20</v>
      </c>
      <c r="G135" s="51">
        <v>2</v>
      </c>
      <c r="H135" s="51" t="s">
        <v>481</v>
      </c>
      <c r="I135" s="51">
        <v>6</v>
      </c>
      <c r="J135" s="51">
        <v>6</v>
      </c>
      <c r="K135" s="51">
        <v>0</v>
      </c>
      <c r="L135" s="51">
        <v>0</v>
      </c>
      <c r="M135" s="51">
        <v>0</v>
      </c>
      <c r="N135" s="51">
        <v>14</v>
      </c>
      <c r="O135" s="51">
        <v>14</v>
      </c>
      <c r="P135" s="51">
        <v>2</v>
      </c>
      <c r="Q135" s="51">
        <v>0</v>
      </c>
    </row>
    <row r="136" spans="1:17" s="12" customFormat="1" ht="20.25" customHeight="1">
      <c r="A136" s="157" t="s">
        <v>948</v>
      </c>
      <c r="B136" s="158"/>
      <c r="C136" s="132">
        <f t="shared" ref="C136:Q136" si="10">SUM(C113:C135)</f>
        <v>5591</v>
      </c>
      <c r="D136" s="132">
        <f t="shared" si="10"/>
        <v>4609</v>
      </c>
      <c r="E136" s="132">
        <f t="shared" si="10"/>
        <v>135</v>
      </c>
      <c r="F136" s="132">
        <f t="shared" si="10"/>
        <v>126</v>
      </c>
      <c r="G136" s="132">
        <f t="shared" si="10"/>
        <v>7</v>
      </c>
      <c r="H136" s="132">
        <f t="shared" si="10"/>
        <v>9</v>
      </c>
      <c r="I136" s="132">
        <f t="shared" si="10"/>
        <v>175</v>
      </c>
      <c r="J136" s="132">
        <f t="shared" si="10"/>
        <v>99</v>
      </c>
      <c r="K136" s="132">
        <f t="shared" si="10"/>
        <v>5</v>
      </c>
      <c r="L136" s="132">
        <f t="shared" si="10"/>
        <v>2</v>
      </c>
      <c r="M136" s="132">
        <f t="shared" si="10"/>
        <v>2</v>
      </c>
      <c r="N136" s="132">
        <f t="shared" si="10"/>
        <v>34</v>
      </c>
      <c r="O136" s="132">
        <f t="shared" si="10"/>
        <v>27</v>
      </c>
      <c r="P136" s="132">
        <f t="shared" si="10"/>
        <v>2</v>
      </c>
      <c r="Q136" s="132">
        <f t="shared" si="10"/>
        <v>7</v>
      </c>
    </row>
    <row r="137" spans="1:17" s="3" customFormat="1" ht="20.25" customHeight="1">
      <c r="A137" s="154" t="s">
        <v>491</v>
      </c>
      <c r="B137" s="155"/>
      <c r="C137" s="155"/>
      <c r="D137" s="155"/>
      <c r="E137" s="155"/>
      <c r="F137" s="155"/>
      <c r="G137" s="155"/>
      <c r="H137" s="155"/>
      <c r="I137" s="155"/>
      <c r="J137" s="155"/>
      <c r="K137" s="155"/>
      <c r="L137" s="155"/>
      <c r="M137" s="155"/>
      <c r="N137" s="155"/>
      <c r="O137" s="155"/>
      <c r="P137" s="155"/>
      <c r="Q137" s="156"/>
    </row>
    <row r="138" spans="1:17" s="131" customFormat="1" ht="27" customHeight="1">
      <c r="A138" s="51">
        <v>111</v>
      </c>
      <c r="B138" s="6" t="s">
        <v>544</v>
      </c>
      <c r="C138" s="51">
        <v>186</v>
      </c>
      <c r="D138" s="51">
        <v>184</v>
      </c>
      <c r="E138" s="51">
        <v>7</v>
      </c>
      <c r="F138" s="51">
        <v>5</v>
      </c>
      <c r="G138" s="51">
        <v>0</v>
      </c>
      <c r="H138" s="51">
        <v>2</v>
      </c>
      <c r="I138" s="51">
        <v>5</v>
      </c>
      <c r="J138" s="51">
        <v>5</v>
      </c>
      <c r="K138" s="51">
        <v>0</v>
      </c>
      <c r="L138" s="51">
        <v>2</v>
      </c>
      <c r="M138" s="51">
        <v>2</v>
      </c>
      <c r="N138" s="51">
        <v>0</v>
      </c>
      <c r="O138" s="51">
        <v>0</v>
      </c>
      <c r="P138" s="51">
        <v>0</v>
      </c>
      <c r="Q138" s="51">
        <v>0</v>
      </c>
    </row>
    <row r="139" spans="1:17" s="131" customFormat="1" ht="22.9" customHeight="1">
      <c r="A139" s="122">
        <v>112</v>
      </c>
      <c r="B139" s="6" t="s">
        <v>551</v>
      </c>
      <c r="C139" s="51">
        <v>121</v>
      </c>
      <c r="D139" s="51">
        <v>52</v>
      </c>
      <c r="E139" s="51">
        <v>1</v>
      </c>
      <c r="F139" s="51">
        <v>1</v>
      </c>
      <c r="G139" s="51">
        <v>0</v>
      </c>
      <c r="H139" s="51" t="s">
        <v>481</v>
      </c>
      <c r="I139" s="51">
        <v>1</v>
      </c>
      <c r="J139" s="51">
        <v>1</v>
      </c>
      <c r="K139" s="51">
        <v>0</v>
      </c>
      <c r="L139" s="51">
        <v>0</v>
      </c>
      <c r="M139" s="51" t="s">
        <v>481</v>
      </c>
      <c r="N139" s="51">
        <v>0</v>
      </c>
      <c r="O139" s="51">
        <v>0</v>
      </c>
      <c r="P139" s="51">
        <v>0</v>
      </c>
      <c r="Q139" s="51" t="s">
        <v>481</v>
      </c>
    </row>
    <row r="140" spans="1:17" s="12" customFormat="1" ht="20.25" customHeight="1">
      <c r="A140" s="154" t="s">
        <v>493</v>
      </c>
      <c r="B140" s="156"/>
      <c r="C140" s="132">
        <f t="shared" ref="C140:O140" si="11">SUM(C138:C139)</f>
        <v>307</v>
      </c>
      <c r="D140" s="132">
        <f t="shared" si="11"/>
        <v>236</v>
      </c>
      <c r="E140" s="132">
        <f t="shared" si="11"/>
        <v>8</v>
      </c>
      <c r="F140" s="132">
        <f t="shared" si="11"/>
        <v>6</v>
      </c>
      <c r="G140" s="132">
        <f t="shared" si="11"/>
        <v>0</v>
      </c>
      <c r="H140" s="132">
        <f t="shared" si="11"/>
        <v>2</v>
      </c>
      <c r="I140" s="132">
        <f t="shared" si="11"/>
        <v>6</v>
      </c>
      <c r="J140" s="132">
        <f t="shared" si="11"/>
        <v>6</v>
      </c>
      <c r="K140" s="132">
        <f t="shared" si="11"/>
        <v>0</v>
      </c>
      <c r="L140" s="132">
        <f t="shared" si="11"/>
        <v>2</v>
      </c>
      <c r="M140" s="132">
        <f t="shared" si="11"/>
        <v>2</v>
      </c>
      <c r="N140" s="132">
        <f t="shared" si="11"/>
        <v>0</v>
      </c>
      <c r="O140" s="132">
        <f t="shared" si="11"/>
        <v>0</v>
      </c>
      <c r="P140" s="132">
        <f>SUM(P138:P139)</f>
        <v>0</v>
      </c>
      <c r="Q140" s="132">
        <f>SUM(Q138:Q139)</f>
        <v>0</v>
      </c>
    </row>
    <row r="141" spans="1:17" s="3" customFormat="1" ht="20.25" customHeight="1">
      <c r="A141" s="154" t="s">
        <v>492</v>
      </c>
      <c r="B141" s="155"/>
      <c r="C141" s="155"/>
      <c r="D141" s="155"/>
      <c r="E141" s="155"/>
      <c r="F141" s="155"/>
      <c r="G141" s="155"/>
      <c r="H141" s="155"/>
      <c r="I141" s="155"/>
      <c r="J141" s="155"/>
      <c r="K141" s="155"/>
      <c r="L141" s="155"/>
      <c r="M141" s="155"/>
      <c r="N141" s="155"/>
      <c r="O141" s="155"/>
      <c r="P141" s="155"/>
      <c r="Q141" s="156"/>
    </row>
    <row r="142" spans="1:17" s="2" customFormat="1" ht="37.5" customHeight="1">
      <c r="A142" s="51">
        <v>113</v>
      </c>
      <c r="B142" s="6" t="s">
        <v>672</v>
      </c>
      <c r="C142" s="51">
        <v>111</v>
      </c>
      <c r="D142" s="51">
        <v>42</v>
      </c>
      <c r="E142" s="51">
        <v>1</v>
      </c>
      <c r="F142" s="51">
        <v>1</v>
      </c>
      <c r="G142" s="51">
        <v>0</v>
      </c>
      <c r="H142" s="51" t="s">
        <v>481</v>
      </c>
      <c r="I142" s="51">
        <v>12</v>
      </c>
      <c r="J142" s="51">
        <v>1</v>
      </c>
      <c r="K142" s="51">
        <v>0</v>
      </c>
      <c r="L142" s="51">
        <v>0</v>
      </c>
      <c r="M142" s="51">
        <v>0</v>
      </c>
      <c r="N142" s="51">
        <v>0</v>
      </c>
      <c r="O142" s="51">
        <v>0</v>
      </c>
      <c r="P142" s="51">
        <v>0</v>
      </c>
      <c r="Q142" s="51">
        <v>0</v>
      </c>
    </row>
    <row r="143" spans="1:17" s="2" customFormat="1" ht="37.5" customHeight="1">
      <c r="A143" s="122">
        <v>114</v>
      </c>
      <c r="B143" s="7" t="s">
        <v>975</v>
      </c>
      <c r="C143" s="51">
        <v>169</v>
      </c>
      <c r="D143" s="51">
        <v>38</v>
      </c>
      <c r="E143" s="51">
        <v>1</v>
      </c>
      <c r="F143" s="51">
        <v>1</v>
      </c>
      <c r="G143" s="51">
        <v>0</v>
      </c>
      <c r="H143" s="51" t="s">
        <v>481</v>
      </c>
      <c r="I143" s="51">
        <v>6</v>
      </c>
      <c r="J143" s="51">
        <v>1</v>
      </c>
      <c r="K143" s="51">
        <v>0</v>
      </c>
      <c r="L143" s="51">
        <v>0</v>
      </c>
      <c r="M143" s="51">
        <v>0</v>
      </c>
      <c r="N143" s="51">
        <v>0</v>
      </c>
      <c r="O143" s="51">
        <v>0</v>
      </c>
      <c r="P143" s="51">
        <v>0</v>
      </c>
      <c r="Q143" s="51">
        <v>0</v>
      </c>
    </row>
    <row r="144" spans="1:17" s="12" customFormat="1" ht="20.25" customHeight="1">
      <c r="A144" s="154" t="s">
        <v>493</v>
      </c>
      <c r="B144" s="156"/>
      <c r="C144" s="132">
        <f t="shared" ref="C144:N144" si="12">SUM(C142:C143)</f>
        <v>280</v>
      </c>
      <c r="D144" s="132">
        <f t="shared" si="12"/>
        <v>80</v>
      </c>
      <c r="E144" s="132">
        <f t="shared" si="12"/>
        <v>2</v>
      </c>
      <c r="F144" s="132">
        <f t="shared" si="12"/>
        <v>2</v>
      </c>
      <c r="G144" s="132">
        <f t="shared" si="12"/>
        <v>0</v>
      </c>
      <c r="H144" s="132">
        <f t="shared" si="12"/>
        <v>0</v>
      </c>
      <c r="I144" s="132">
        <f t="shared" si="12"/>
        <v>18</v>
      </c>
      <c r="J144" s="132">
        <f t="shared" si="12"/>
        <v>2</v>
      </c>
      <c r="K144" s="132">
        <f t="shared" si="12"/>
        <v>0</v>
      </c>
      <c r="L144" s="132">
        <f t="shared" si="12"/>
        <v>0</v>
      </c>
      <c r="M144" s="132">
        <f t="shared" si="12"/>
        <v>0</v>
      </c>
      <c r="N144" s="132">
        <f t="shared" si="12"/>
        <v>0</v>
      </c>
      <c r="O144" s="132">
        <f t="shared" ref="O144:Q144" si="13">SUM(O142:O142)</f>
        <v>0</v>
      </c>
      <c r="P144" s="132">
        <f t="shared" si="13"/>
        <v>0</v>
      </c>
      <c r="Q144" s="132">
        <f t="shared" si="13"/>
        <v>0</v>
      </c>
    </row>
    <row r="145" spans="1:18" s="3" customFormat="1" ht="54" customHeight="1">
      <c r="A145" s="154" t="s">
        <v>978</v>
      </c>
      <c r="B145" s="156"/>
      <c r="C145" s="4">
        <f t="shared" ref="C145:L145" si="14">SUM(C70+C73+C83+C89+C96+C111+C136+C140+C144)</f>
        <v>29384</v>
      </c>
      <c r="D145" s="4">
        <f t="shared" si="14"/>
        <v>21080</v>
      </c>
      <c r="E145" s="4">
        <f t="shared" si="14"/>
        <v>681</v>
      </c>
      <c r="F145" s="4">
        <f t="shared" si="14"/>
        <v>576</v>
      </c>
      <c r="G145" s="4">
        <f t="shared" si="14"/>
        <v>35</v>
      </c>
      <c r="H145" s="4">
        <f t="shared" si="14"/>
        <v>105</v>
      </c>
      <c r="I145" s="4">
        <f t="shared" si="14"/>
        <v>980</v>
      </c>
      <c r="J145" s="4">
        <f t="shared" si="14"/>
        <v>512</v>
      </c>
      <c r="K145" s="4">
        <f t="shared" si="14"/>
        <v>33</v>
      </c>
      <c r="L145" s="4">
        <f t="shared" si="14"/>
        <v>37</v>
      </c>
      <c r="M145" s="4">
        <f>M70+M73+M83+M89+M96+M111+M136+M140+M144</f>
        <v>37</v>
      </c>
      <c r="N145" s="4">
        <f>N70+N73+N83+N89+N96+N111+N136+N140+N144</f>
        <v>135</v>
      </c>
      <c r="O145" s="4">
        <f>O70+O73+O83+O89+O96+O111+O136+O140+O144</f>
        <v>64</v>
      </c>
      <c r="P145" s="4">
        <f>P70+P73+P83+P89+P96+P111+P136+P140+P144</f>
        <v>2</v>
      </c>
      <c r="Q145" s="4">
        <f>Q70+Q73+Q83+Q89+Q96+Q111+Q136+Q140+Q144</f>
        <v>71</v>
      </c>
    </row>
    <row r="146" spans="1:18" s="3" customFormat="1" ht="20.25" customHeight="1">
      <c r="A146" s="154" t="s">
        <v>494</v>
      </c>
      <c r="B146" s="155"/>
      <c r="C146" s="155"/>
      <c r="D146" s="155"/>
      <c r="E146" s="155"/>
      <c r="F146" s="155"/>
      <c r="G146" s="155"/>
      <c r="H146" s="155"/>
      <c r="I146" s="155"/>
      <c r="J146" s="155"/>
      <c r="K146" s="155"/>
      <c r="L146" s="155"/>
      <c r="M146" s="155"/>
      <c r="N146" s="155"/>
      <c r="O146" s="155"/>
      <c r="P146" s="155"/>
      <c r="Q146" s="156"/>
    </row>
    <row r="147" spans="1:18" s="3" customFormat="1" ht="20.25" customHeight="1">
      <c r="A147" s="154" t="s">
        <v>495</v>
      </c>
      <c r="B147" s="155"/>
      <c r="C147" s="155"/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  <c r="N147" s="155"/>
      <c r="O147" s="155"/>
      <c r="P147" s="155"/>
      <c r="Q147" s="156"/>
    </row>
    <row r="148" spans="1:18" s="123" customFormat="1" ht="54.6" customHeight="1">
      <c r="A148" s="118">
        <v>1</v>
      </c>
      <c r="B148" s="9" t="s">
        <v>964</v>
      </c>
      <c r="C148" s="118">
        <v>66</v>
      </c>
      <c r="D148" s="118">
        <v>66</v>
      </c>
      <c r="E148" s="118">
        <v>2</v>
      </c>
      <c r="F148" s="118">
        <v>1</v>
      </c>
      <c r="G148" s="118">
        <v>0</v>
      </c>
      <c r="H148" s="118">
        <v>1</v>
      </c>
      <c r="I148" s="118">
        <v>1</v>
      </c>
      <c r="J148" s="118">
        <v>1</v>
      </c>
      <c r="K148" s="118">
        <v>0</v>
      </c>
      <c r="L148" s="118">
        <v>1</v>
      </c>
      <c r="M148" s="118">
        <v>1</v>
      </c>
      <c r="N148" s="118">
        <v>0</v>
      </c>
      <c r="O148" s="118">
        <v>0</v>
      </c>
      <c r="P148" s="118">
        <v>0</v>
      </c>
      <c r="Q148" s="118">
        <v>0</v>
      </c>
    </row>
    <row r="149" spans="1:18" s="129" customFormat="1" ht="49.9" customHeight="1">
      <c r="A149" s="52">
        <v>2</v>
      </c>
      <c r="B149" s="128" t="s">
        <v>750</v>
      </c>
      <c r="C149" s="52">
        <v>52</v>
      </c>
      <c r="D149" s="52">
        <v>52</v>
      </c>
      <c r="E149" s="52">
        <v>2</v>
      </c>
      <c r="F149" s="52">
        <v>1</v>
      </c>
      <c r="G149" s="52">
        <v>0</v>
      </c>
      <c r="H149" s="52">
        <v>1</v>
      </c>
      <c r="I149" s="52">
        <v>11</v>
      </c>
      <c r="J149" s="52">
        <v>1</v>
      </c>
      <c r="K149" s="52">
        <v>0</v>
      </c>
      <c r="L149" s="52">
        <v>0</v>
      </c>
      <c r="M149" s="52">
        <v>0</v>
      </c>
      <c r="N149" s="52">
        <v>1</v>
      </c>
      <c r="O149" s="52">
        <v>0</v>
      </c>
      <c r="P149" s="52">
        <v>0</v>
      </c>
      <c r="Q149" s="52">
        <v>1</v>
      </c>
      <c r="R149" s="129" t="s">
        <v>987</v>
      </c>
    </row>
    <row r="150" spans="1:18" s="129" customFormat="1" ht="37.5" customHeight="1">
      <c r="A150" s="52">
        <v>3</v>
      </c>
      <c r="B150" s="128" t="s">
        <v>751</v>
      </c>
      <c r="C150" s="52">
        <v>79</v>
      </c>
      <c r="D150" s="52">
        <v>79</v>
      </c>
      <c r="E150" s="52">
        <v>2</v>
      </c>
      <c r="F150" s="52">
        <v>1</v>
      </c>
      <c r="G150" s="52">
        <v>0</v>
      </c>
      <c r="H150" s="52">
        <v>1</v>
      </c>
      <c r="I150" s="52">
        <v>1</v>
      </c>
      <c r="J150" s="52">
        <v>1</v>
      </c>
      <c r="K150" s="52">
        <v>0</v>
      </c>
      <c r="L150" s="52">
        <v>0</v>
      </c>
      <c r="M150" s="52">
        <v>0</v>
      </c>
      <c r="N150" s="52">
        <v>1</v>
      </c>
      <c r="O150" s="52">
        <v>0</v>
      </c>
      <c r="P150" s="52">
        <v>0</v>
      </c>
      <c r="Q150" s="52">
        <v>1</v>
      </c>
    </row>
    <row r="151" spans="1:18" s="123" customFormat="1" ht="54" customHeight="1">
      <c r="A151" s="118">
        <v>4</v>
      </c>
      <c r="B151" s="10" t="s">
        <v>902</v>
      </c>
      <c r="C151" s="118">
        <v>74</v>
      </c>
      <c r="D151" s="118">
        <v>74</v>
      </c>
      <c r="E151" s="118">
        <v>1</v>
      </c>
      <c r="F151" s="118">
        <v>1</v>
      </c>
      <c r="G151" s="118">
        <v>0</v>
      </c>
      <c r="H151" s="118" t="s">
        <v>481</v>
      </c>
      <c r="I151" s="118">
        <v>1</v>
      </c>
      <c r="J151" s="118">
        <v>1</v>
      </c>
      <c r="K151" s="118">
        <v>0</v>
      </c>
      <c r="L151" s="118">
        <v>0</v>
      </c>
      <c r="M151" s="118">
        <v>0</v>
      </c>
      <c r="N151" s="118">
        <v>0</v>
      </c>
      <c r="O151" s="118">
        <v>0</v>
      </c>
      <c r="P151" s="118">
        <v>0</v>
      </c>
      <c r="Q151" s="118" t="s">
        <v>481</v>
      </c>
    </row>
    <row r="152" spans="1:18" s="123" customFormat="1" ht="66" customHeight="1">
      <c r="A152" s="118">
        <v>5</v>
      </c>
      <c r="B152" s="8" t="s">
        <v>903</v>
      </c>
      <c r="C152" s="118">
        <v>53</v>
      </c>
      <c r="D152" s="118">
        <v>53</v>
      </c>
      <c r="E152" s="118">
        <v>2</v>
      </c>
      <c r="F152" s="118">
        <v>1</v>
      </c>
      <c r="G152" s="118">
        <v>0</v>
      </c>
      <c r="H152" s="118">
        <v>1</v>
      </c>
      <c r="I152" s="118">
        <v>1</v>
      </c>
      <c r="J152" s="118">
        <v>1</v>
      </c>
      <c r="K152" s="118">
        <v>0</v>
      </c>
      <c r="L152" s="118">
        <v>0</v>
      </c>
      <c r="M152" s="118">
        <v>0</v>
      </c>
      <c r="N152" s="118">
        <v>1</v>
      </c>
      <c r="O152" s="118">
        <v>0</v>
      </c>
      <c r="P152" s="118">
        <v>0</v>
      </c>
      <c r="Q152" s="118">
        <v>1</v>
      </c>
    </row>
    <row r="153" spans="1:18" s="123" customFormat="1" ht="37.5" customHeight="1">
      <c r="A153" s="118">
        <v>6</v>
      </c>
      <c r="B153" s="10" t="s">
        <v>745</v>
      </c>
      <c r="C153" s="118">
        <v>90</v>
      </c>
      <c r="D153" s="118">
        <v>90</v>
      </c>
      <c r="E153" s="118">
        <v>2</v>
      </c>
      <c r="F153" s="118">
        <v>1</v>
      </c>
      <c r="G153" s="118">
        <v>0</v>
      </c>
      <c r="H153" s="118">
        <v>1</v>
      </c>
      <c r="I153" s="118">
        <v>11</v>
      </c>
      <c r="J153" s="118">
        <v>1</v>
      </c>
      <c r="K153" s="118">
        <v>0</v>
      </c>
      <c r="L153" s="118">
        <v>16</v>
      </c>
      <c r="M153" s="118">
        <v>1</v>
      </c>
      <c r="N153" s="118">
        <v>0</v>
      </c>
      <c r="O153" s="118">
        <v>0</v>
      </c>
      <c r="P153" s="118">
        <v>0</v>
      </c>
      <c r="Q153" s="118">
        <v>0</v>
      </c>
    </row>
    <row r="154" spans="1:18" s="123" customFormat="1" ht="51.6" customHeight="1">
      <c r="A154" s="118">
        <v>7</v>
      </c>
      <c r="B154" s="10" t="s">
        <v>742</v>
      </c>
      <c r="C154" s="118">
        <v>49</v>
      </c>
      <c r="D154" s="118">
        <v>49</v>
      </c>
      <c r="E154" s="118">
        <v>1</v>
      </c>
      <c r="F154" s="118">
        <v>1</v>
      </c>
      <c r="G154" s="118">
        <v>0</v>
      </c>
      <c r="H154" s="118" t="s">
        <v>481</v>
      </c>
      <c r="I154" s="118">
        <v>2</v>
      </c>
      <c r="J154" s="118">
        <v>1</v>
      </c>
      <c r="K154" s="118">
        <v>0</v>
      </c>
      <c r="L154" s="118">
        <v>0</v>
      </c>
      <c r="M154" s="118" t="s">
        <v>481</v>
      </c>
      <c r="N154" s="118">
        <v>0</v>
      </c>
      <c r="O154" s="118">
        <v>0</v>
      </c>
      <c r="P154" s="118">
        <v>0</v>
      </c>
      <c r="Q154" s="118" t="s">
        <v>481</v>
      </c>
    </row>
    <row r="155" spans="1:18" s="123" customFormat="1" ht="37.5" customHeight="1">
      <c r="A155" s="118">
        <v>8</v>
      </c>
      <c r="B155" s="9" t="s">
        <v>743</v>
      </c>
      <c r="C155" s="118">
        <v>64</v>
      </c>
      <c r="D155" s="118">
        <v>64</v>
      </c>
      <c r="E155" s="118">
        <v>2</v>
      </c>
      <c r="F155" s="118">
        <v>1</v>
      </c>
      <c r="G155" s="118">
        <v>0</v>
      </c>
      <c r="H155" s="118">
        <v>1</v>
      </c>
      <c r="I155" s="118">
        <v>3</v>
      </c>
      <c r="J155" s="118">
        <v>1</v>
      </c>
      <c r="K155" s="118">
        <v>0</v>
      </c>
      <c r="L155" s="118">
        <v>0</v>
      </c>
      <c r="M155" s="118">
        <v>0</v>
      </c>
      <c r="N155" s="118">
        <v>1</v>
      </c>
      <c r="O155" s="118">
        <v>0</v>
      </c>
      <c r="P155" s="118">
        <v>0</v>
      </c>
      <c r="Q155" s="118">
        <v>1</v>
      </c>
    </row>
    <row r="156" spans="1:18" s="123" customFormat="1" ht="59.45" customHeight="1">
      <c r="A156" s="118">
        <v>9</v>
      </c>
      <c r="B156" s="10" t="s">
        <v>748</v>
      </c>
      <c r="C156" s="118">
        <v>84</v>
      </c>
      <c r="D156" s="118">
        <v>76</v>
      </c>
      <c r="E156" s="118">
        <v>2</v>
      </c>
      <c r="F156" s="118">
        <v>1</v>
      </c>
      <c r="G156" s="118">
        <v>0</v>
      </c>
      <c r="H156" s="118">
        <v>1</v>
      </c>
      <c r="I156" s="118">
        <v>1</v>
      </c>
      <c r="J156" s="118">
        <v>1</v>
      </c>
      <c r="K156" s="118">
        <v>0</v>
      </c>
      <c r="L156" s="118">
        <v>0</v>
      </c>
      <c r="M156" s="118">
        <v>0</v>
      </c>
      <c r="N156" s="118">
        <v>1</v>
      </c>
      <c r="O156" s="118">
        <v>0</v>
      </c>
      <c r="P156" s="118">
        <v>0</v>
      </c>
      <c r="Q156" s="118">
        <v>1</v>
      </c>
    </row>
    <row r="157" spans="1:18" s="123" customFormat="1" ht="59.45" customHeight="1">
      <c r="A157" s="118">
        <v>10</v>
      </c>
      <c r="B157" s="10" t="s">
        <v>901</v>
      </c>
      <c r="C157" s="118">
        <v>69</v>
      </c>
      <c r="D157" s="118">
        <v>69</v>
      </c>
      <c r="E157" s="118">
        <v>2</v>
      </c>
      <c r="F157" s="118">
        <v>1</v>
      </c>
      <c r="G157" s="118">
        <v>0</v>
      </c>
      <c r="H157" s="118">
        <v>1</v>
      </c>
      <c r="I157" s="118">
        <v>1</v>
      </c>
      <c r="J157" s="118">
        <v>1</v>
      </c>
      <c r="K157" s="118">
        <v>0</v>
      </c>
      <c r="L157" s="118">
        <v>0</v>
      </c>
      <c r="M157" s="118">
        <v>0</v>
      </c>
      <c r="N157" s="118">
        <v>1</v>
      </c>
      <c r="O157" s="118">
        <v>0</v>
      </c>
      <c r="P157" s="118">
        <v>0</v>
      </c>
      <c r="Q157" s="118">
        <v>1</v>
      </c>
    </row>
    <row r="158" spans="1:18" s="123" customFormat="1" ht="59.45" customHeight="1">
      <c r="A158" s="118">
        <v>11</v>
      </c>
      <c r="B158" s="10" t="s">
        <v>793</v>
      </c>
      <c r="C158" s="118">
        <v>72</v>
      </c>
      <c r="D158" s="118">
        <v>72</v>
      </c>
      <c r="E158" s="118">
        <v>1</v>
      </c>
      <c r="F158" s="118">
        <v>1</v>
      </c>
      <c r="G158" s="118">
        <v>0</v>
      </c>
      <c r="H158" s="118" t="s">
        <v>481</v>
      </c>
      <c r="I158" s="118">
        <v>4</v>
      </c>
      <c r="J158" s="118">
        <v>1</v>
      </c>
      <c r="K158" s="118">
        <v>0</v>
      </c>
      <c r="L158" s="118">
        <v>0</v>
      </c>
      <c r="M158" s="118" t="s">
        <v>481</v>
      </c>
      <c r="N158" s="118">
        <v>0</v>
      </c>
      <c r="O158" s="118">
        <v>0</v>
      </c>
      <c r="P158" s="118">
        <v>0</v>
      </c>
      <c r="Q158" s="118" t="s">
        <v>481</v>
      </c>
    </row>
    <row r="159" spans="1:18" s="123" customFormat="1" ht="59.45" customHeight="1">
      <c r="A159" s="118">
        <v>12</v>
      </c>
      <c r="B159" s="10" t="s">
        <v>752</v>
      </c>
      <c r="C159" s="118">
        <v>81</v>
      </c>
      <c r="D159" s="118">
        <v>81</v>
      </c>
      <c r="E159" s="118">
        <v>1</v>
      </c>
      <c r="F159" s="118">
        <v>1</v>
      </c>
      <c r="G159" s="118">
        <v>0</v>
      </c>
      <c r="H159" s="118" t="s">
        <v>481</v>
      </c>
      <c r="I159" s="118">
        <v>3</v>
      </c>
      <c r="J159" s="118">
        <v>1</v>
      </c>
      <c r="K159" s="118">
        <v>0</v>
      </c>
      <c r="L159" s="118">
        <v>0</v>
      </c>
      <c r="M159" s="118">
        <v>0</v>
      </c>
      <c r="N159" s="118">
        <v>0</v>
      </c>
      <c r="O159" s="118">
        <v>0</v>
      </c>
      <c r="P159" s="118">
        <v>0</v>
      </c>
      <c r="Q159" s="118">
        <v>0</v>
      </c>
    </row>
    <row r="160" spans="1:18" s="123" customFormat="1" ht="59.45" customHeight="1">
      <c r="A160" s="118">
        <v>13</v>
      </c>
      <c r="B160" s="124" t="s">
        <v>931</v>
      </c>
      <c r="C160" s="118">
        <v>82</v>
      </c>
      <c r="D160" s="118">
        <v>82</v>
      </c>
      <c r="E160" s="118">
        <v>1</v>
      </c>
      <c r="F160" s="118">
        <v>1</v>
      </c>
      <c r="G160" s="118">
        <v>0</v>
      </c>
      <c r="H160" s="118" t="s">
        <v>481</v>
      </c>
      <c r="I160" s="118">
        <v>2</v>
      </c>
      <c r="J160" s="118">
        <v>1</v>
      </c>
      <c r="K160" s="118">
        <v>0</v>
      </c>
      <c r="L160" s="118">
        <v>0</v>
      </c>
      <c r="M160" s="118" t="s">
        <v>481</v>
      </c>
      <c r="N160" s="118">
        <v>0</v>
      </c>
      <c r="O160" s="118">
        <v>0</v>
      </c>
      <c r="P160" s="118">
        <v>0</v>
      </c>
      <c r="Q160" s="118" t="s">
        <v>481</v>
      </c>
    </row>
    <row r="161" spans="1:17" s="123" customFormat="1" ht="59.45" customHeight="1">
      <c r="A161" s="118">
        <v>14</v>
      </c>
      <c r="B161" s="10" t="s">
        <v>753</v>
      </c>
      <c r="C161" s="118">
        <v>69</v>
      </c>
      <c r="D161" s="118">
        <v>61</v>
      </c>
      <c r="E161" s="118">
        <v>1</v>
      </c>
      <c r="F161" s="118">
        <v>1</v>
      </c>
      <c r="G161" s="118">
        <v>0</v>
      </c>
      <c r="H161" s="118" t="s">
        <v>481</v>
      </c>
      <c r="I161" s="118">
        <v>1</v>
      </c>
      <c r="J161" s="118">
        <v>1</v>
      </c>
      <c r="K161" s="118">
        <v>0</v>
      </c>
      <c r="L161" s="118">
        <v>0</v>
      </c>
      <c r="M161" s="118">
        <v>0</v>
      </c>
      <c r="N161" s="118">
        <v>0</v>
      </c>
      <c r="O161" s="118">
        <v>0</v>
      </c>
      <c r="P161" s="118">
        <v>0</v>
      </c>
      <c r="Q161" s="118">
        <v>0</v>
      </c>
    </row>
    <row r="162" spans="1:17" s="59" customFormat="1" ht="59.45" customHeight="1">
      <c r="A162" s="118">
        <v>15</v>
      </c>
      <c r="B162" s="124" t="s">
        <v>796</v>
      </c>
      <c r="C162" s="118">
        <v>46</v>
      </c>
      <c r="D162" s="118">
        <v>46</v>
      </c>
      <c r="E162" s="59">
        <v>1</v>
      </c>
      <c r="F162" s="118">
        <v>1</v>
      </c>
      <c r="G162" s="118">
        <v>0</v>
      </c>
      <c r="H162" s="118" t="s">
        <v>481</v>
      </c>
      <c r="I162" s="118">
        <v>1</v>
      </c>
      <c r="J162" s="118">
        <v>1</v>
      </c>
      <c r="K162" s="118">
        <v>0</v>
      </c>
      <c r="L162" s="118">
        <v>0</v>
      </c>
      <c r="M162" s="118">
        <v>0</v>
      </c>
      <c r="N162" s="118">
        <v>0</v>
      </c>
      <c r="O162" s="118">
        <v>0</v>
      </c>
      <c r="P162" s="118">
        <v>0</v>
      </c>
      <c r="Q162" s="118" t="s">
        <v>481</v>
      </c>
    </row>
    <row r="163" spans="1:17" s="123" customFormat="1" ht="59.45" customHeight="1">
      <c r="A163" s="118">
        <v>16</v>
      </c>
      <c r="B163" s="10" t="s">
        <v>908</v>
      </c>
      <c r="C163" s="118">
        <v>58</v>
      </c>
      <c r="D163" s="118">
        <v>54</v>
      </c>
      <c r="E163" s="118">
        <v>1</v>
      </c>
      <c r="F163" s="118">
        <v>1</v>
      </c>
      <c r="G163" s="118">
        <v>0</v>
      </c>
      <c r="H163" s="118" t="s">
        <v>481</v>
      </c>
      <c r="I163" s="118">
        <v>2</v>
      </c>
      <c r="J163" s="118">
        <v>1</v>
      </c>
      <c r="K163" s="118">
        <v>0</v>
      </c>
      <c r="L163" s="118">
        <v>0</v>
      </c>
      <c r="M163" s="118">
        <v>0</v>
      </c>
      <c r="N163" s="118">
        <v>0</v>
      </c>
      <c r="O163" s="118">
        <v>0</v>
      </c>
      <c r="P163" s="118">
        <v>0</v>
      </c>
      <c r="Q163" s="118" t="s">
        <v>481</v>
      </c>
    </row>
    <row r="164" spans="1:17" s="123" customFormat="1" ht="59.45" customHeight="1">
      <c r="A164" s="118">
        <v>17</v>
      </c>
      <c r="B164" s="8" t="s">
        <v>933</v>
      </c>
      <c r="C164" s="117">
        <v>52</v>
      </c>
      <c r="D164" s="117">
        <v>45</v>
      </c>
      <c r="E164" s="117">
        <v>1</v>
      </c>
      <c r="F164" s="117">
        <v>1</v>
      </c>
      <c r="G164" s="117">
        <v>0</v>
      </c>
      <c r="H164" s="117" t="s">
        <v>481</v>
      </c>
      <c r="I164" s="117">
        <v>0</v>
      </c>
      <c r="J164" s="117">
        <v>0</v>
      </c>
      <c r="K164" s="117">
        <v>0</v>
      </c>
      <c r="L164" s="117">
        <v>0</v>
      </c>
      <c r="M164" s="117" t="s">
        <v>481</v>
      </c>
      <c r="N164" s="117">
        <v>1</v>
      </c>
      <c r="O164" s="117">
        <v>1</v>
      </c>
      <c r="P164" s="117">
        <v>0</v>
      </c>
      <c r="Q164" s="117" t="s">
        <v>481</v>
      </c>
    </row>
    <row r="165" spans="1:17" s="2" customFormat="1" ht="59.45" customHeight="1">
      <c r="A165" s="118">
        <v>18</v>
      </c>
      <c r="B165" s="8" t="s">
        <v>760</v>
      </c>
      <c r="C165" s="118">
        <v>54</v>
      </c>
      <c r="D165" s="118">
        <v>52</v>
      </c>
      <c r="E165" s="118">
        <v>2</v>
      </c>
      <c r="F165" s="118">
        <v>1</v>
      </c>
      <c r="G165" s="118">
        <v>0</v>
      </c>
      <c r="H165" s="118">
        <v>1</v>
      </c>
      <c r="I165" s="118">
        <v>1</v>
      </c>
      <c r="J165" s="118">
        <v>1</v>
      </c>
      <c r="K165" s="118">
        <v>0</v>
      </c>
      <c r="L165" s="118">
        <v>0</v>
      </c>
      <c r="M165" s="118">
        <v>0</v>
      </c>
      <c r="N165" s="118">
        <v>1</v>
      </c>
      <c r="O165" s="118">
        <v>0</v>
      </c>
      <c r="P165" s="118">
        <v>0</v>
      </c>
      <c r="Q165" s="118">
        <v>1</v>
      </c>
    </row>
    <row r="166" spans="1:17" s="123" customFormat="1" ht="57.6" customHeight="1">
      <c r="A166" s="118">
        <v>19</v>
      </c>
      <c r="B166" s="8" t="s">
        <v>801</v>
      </c>
      <c r="C166" s="117">
        <v>55</v>
      </c>
      <c r="D166" s="117">
        <v>55</v>
      </c>
      <c r="E166" s="117">
        <v>1</v>
      </c>
      <c r="F166" s="117">
        <v>1</v>
      </c>
      <c r="G166" s="117">
        <v>0</v>
      </c>
      <c r="H166" s="117" t="s">
        <v>481</v>
      </c>
      <c r="I166" s="117">
        <v>1</v>
      </c>
      <c r="J166" s="117">
        <v>1</v>
      </c>
      <c r="K166" s="117">
        <v>0</v>
      </c>
      <c r="L166" s="117">
        <v>0</v>
      </c>
      <c r="M166" s="117" t="s">
        <v>481</v>
      </c>
      <c r="N166" s="117">
        <v>0</v>
      </c>
      <c r="O166" s="117">
        <v>0</v>
      </c>
      <c r="P166" s="117">
        <v>0</v>
      </c>
      <c r="Q166" s="117" t="s">
        <v>481</v>
      </c>
    </row>
    <row r="167" spans="1:17" s="123" customFormat="1" ht="59.45" customHeight="1">
      <c r="A167" s="118">
        <v>20</v>
      </c>
      <c r="B167" s="9" t="s">
        <v>756</v>
      </c>
      <c r="C167" s="118">
        <v>58</v>
      </c>
      <c r="D167" s="118">
        <v>51</v>
      </c>
      <c r="E167" s="118">
        <v>2</v>
      </c>
      <c r="F167" s="118">
        <v>1</v>
      </c>
      <c r="G167" s="118">
        <v>0</v>
      </c>
      <c r="H167" s="118">
        <v>1</v>
      </c>
      <c r="I167" s="118">
        <v>0</v>
      </c>
      <c r="J167" s="118">
        <v>0</v>
      </c>
      <c r="K167" s="118">
        <v>0</v>
      </c>
      <c r="L167" s="118">
        <v>0</v>
      </c>
      <c r="M167" s="118">
        <v>0</v>
      </c>
      <c r="N167" s="118">
        <v>2</v>
      </c>
      <c r="O167" s="118">
        <v>1</v>
      </c>
      <c r="P167" s="118">
        <v>0</v>
      </c>
      <c r="Q167" s="118">
        <v>1</v>
      </c>
    </row>
    <row r="168" spans="1:17" s="123" customFormat="1" ht="59.45" customHeight="1">
      <c r="A168" s="118">
        <v>21</v>
      </c>
      <c r="B168" s="9" t="s">
        <v>757</v>
      </c>
      <c r="C168" s="118">
        <v>56</v>
      </c>
      <c r="D168" s="118">
        <v>37</v>
      </c>
      <c r="E168" s="118">
        <v>1</v>
      </c>
      <c r="F168" s="118">
        <v>1</v>
      </c>
      <c r="G168" s="118">
        <v>0</v>
      </c>
      <c r="H168" s="118" t="s">
        <v>481</v>
      </c>
      <c r="I168" s="118">
        <v>0</v>
      </c>
      <c r="J168" s="118">
        <v>0</v>
      </c>
      <c r="K168" s="118">
        <v>0</v>
      </c>
      <c r="L168" s="118">
        <v>0</v>
      </c>
      <c r="M168" s="118">
        <v>0</v>
      </c>
      <c r="N168" s="118">
        <v>1</v>
      </c>
      <c r="O168" s="118">
        <v>1</v>
      </c>
      <c r="P168" s="118">
        <v>0</v>
      </c>
      <c r="Q168" s="118">
        <v>0</v>
      </c>
    </row>
    <row r="169" spans="1:17" s="123" customFormat="1" ht="59.45" customHeight="1">
      <c r="A169" s="118">
        <v>22</v>
      </c>
      <c r="B169" s="10" t="s">
        <v>780</v>
      </c>
      <c r="C169" s="118">
        <v>55</v>
      </c>
      <c r="D169" s="118">
        <v>55</v>
      </c>
      <c r="E169" s="118">
        <v>1</v>
      </c>
      <c r="F169" s="118">
        <v>1</v>
      </c>
      <c r="G169" s="118">
        <v>0</v>
      </c>
      <c r="H169" s="118" t="s">
        <v>481</v>
      </c>
      <c r="I169" s="118">
        <v>5</v>
      </c>
      <c r="J169" s="118">
        <v>1</v>
      </c>
      <c r="K169" s="118">
        <v>0</v>
      </c>
      <c r="L169" s="118">
        <v>0</v>
      </c>
      <c r="M169" s="118" t="s">
        <v>481</v>
      </c>
      <c r="N169" s="118">
        <v>0</v>
      </c>
      <c r="O169" s="118">
        <v>0</v>
      </c>
      <c r="P169" s="118">
        <v>0</v>
      </c>
      <c r="Q169" s="118">
        <v>0</v>
      </c>
    </row>
    <row r="170" spans="1:17" s="123" customFormat="1" ht="59.45" customHeight="1">
      <c r="A170" s="118">
        <v>23</v>
      </c>
      <c r="B170" s="10" t="s">
        <v>764</v>
      </c>
      <c r="C170" s="118">
        <v>50</v>
      </c>
      <c r="D170" s="118">
        <v>49</v>
      </c>
      <c r="E170" s="118">
        <v>1</v>
      </c>
      <c r="F170" s="118">
        <v>1</v>
      </c>
      <c r="G170" s="118">
        <v>0</v>
      </c>
      <c r="H170" s="118" t="s">
        <v>481</v>
      </c>
      <c r="I170" s="118">
        <v>1</v>
      </c>
      <c r="J170" s="118">
        <v>1</v>
      </c>
      <c r="K170" s="118">
        <v>0</v>
      </c>
      <c r="L170" s="118">
        <v>0</v>
      </c>
      <c r="M170" s="118" t="s">
        <v>481</v>
      </c>
      <c r="N170" s="118">
        <v>0</v>
      </c>
      <c r="O170" s="118">
        <v>0</v>
      </c>
      <c r="P170" s="118">
        <v>0</v>
      </c>
      <c r="Q170" s="118">
        <v>0</v>
      </c>
    </row>
    <row r="171" spans="1:17" s="59" customFormat="1" ht="59.45" customHeight="1">
      <c r="A171" s="118">
        <v>24</v>
      </c>
      <c r="B171" s="10" t="s">
        <v>758</v>
      </c>
      <c r="C171" s="118">
        <v>50</v>
      </c>
      <c r="D171" s="118">
        <v>46</v>
      </c>
      <c r="E171" s="118">
        <v>1</v>
      </c>
      <c r="F171" s="118">
        <v>1</v>
      </c>
      <c r="G171" s="118">
        <v>0</v>
      </c>
      <c r="H171" s="118" t="s">
        <v>481</v>
      </c>
      <c r="I171" s="118">
        <v>1</v>
      </c>
      <c r="J171" s="118">
        <v>1</v>
      </c>
      <c r="K171" s="118">
        <v>0</v>
      </c>
      <c r="L171" s="118">
        <v>0</v>
      </c>
      <c r="M171" s="118" t="s">
        <v>481</v>
      </c>
      <c r="N171" s="118">
        <v>0</v>
      </c>
      <c r="O171" s="118">
        <v>0</v>
      </c>
      <c r="P171" s="118">
        <v>0</v>
      </c>
      <c r="Q171" s="118" t="s">
        <v>481</v>
      </c>
    </row>
    <row r="172" spans="1:17" s="123" customFormat="1" ht="59.45" customHeight="1">
      <c r="A172" s="118">
        <v>25</v>
      </c>
      <c r="B172" s="10" t="s">
        <v>794</v>
      </c>
      <c r="C172" s="118">
        <v>54</v>
      </c>
      <c r="D172" s="118">
        <v>47</v>
      </c>
      <c r="E172" s="118">
        <v>1</v>
      </c>
      <c r="F172" s="118">
        <v>1</v>
      </c>
      <c r="G172" s="118">
        <v>0</v>
      </c>
      <c r="H172" s="118" t="s">
        <v>481</v>
      </c>
      <c r="I172" s="118">
        <v>1</v>
      </c>
      <c r="J172" s="118">
        <v>1</v>
      </c>
      <c r="K172" s="118">
        <v>0</v>
      </c>
      <c r="L172" s="118">
        <v>0</v>
      </c>
      <c r="M172" s="118" t="s">
        <v>481</v>
      </c>
      <c r="N172" s="118">
        <v>0</v>
      </c>
      <c r="O172" s="118">
        <v>0</v>
      </c>
      <c r="P172" s="118">
        <v>0</v>
      </c>
      <c r="Q172" s="118" t="s">
        <v>481</v>
      </c>
    </row>
    <row r="173" spans="1:17" s="123" customFormat="1" ht="59.45" customHeight="1">
      <c r="A173" s="118">
        <v>26</v>
      </c>
      <c r="B173" s="10" t="s">
        <v>754</v>
      </c>
      <c r="C173" s="118">
        <v>54</v>
      </c>
      <c r="D173" s="118">
        <v>47</v>
      </c>
      <c r="E173" s="118">
        <v>1</v>
      </c>
      <c r="F173" s="118">
        <v>1</v>
      </c>
      <c r="G173" s="118">
        <v>0</v>
      </c>
      <c r="H173" s="118" t="s">
        <v>481</v>
      </c>
      <c r="I173" s="118">
        <v>1</v>
      </c>
      <c r="J173" s="118">
        <v>1</v>
      </c>
      <c r="K173" s="118">
        <v>0</v>
      </c>
      <c r="L173" s="118">
        <v>0</v>
      </c>
      <c r="M173" s="118" t="s">
        <v>481</v>
      </c>
      <c r="N173" s="118">
        <v>0</v>
      </c>
      <c r="O173" s="118">
        <v>0</v>
      </c>
      <c r="P173" s="118">
        <v>0</v>
      </c>
      <c r="Q173" s="118" t="s">
        <v>481</v>
      </c>
    </row>
    <row r="174" spans="1:17" s="123" customFormat="1" ht="59.45" customHeight="1">
      <c r="A174" s="118">
        <v>27</v>
      </c>
      <c r="B174" s="10" t="s">
        <v>771</v>
      </c>
      <c r="C174" s="118">
        <v>93</v>
      </c>
      <c r="D174" s="118">
        <v>93</v>
      </c>
      <c r="E174" s="118">
        <v>2</v>
      </c>
      <c r="F174" s="118">
        <v>1</v>
      </c>
      <c r="G174" s="118">
        <v>0</v>
      </c>
      <c r="H174" s="118">
        <v>1</v>
      </c>
      <c r="I174" s="118">
        <v>1</v>
      </c>
      <c r="J174" s="118">
        <v>1</v>
      </c>
      <c r="K174" s="118">
        <v>0</v>
      </c>
      <c r="L174" s="118">
        <v>1</v>
      </c>
      <c r="M174" s="118">
        <v>1</v>
      </c>
      <c r="N174" s="118">
        <v>0</v>
      </c>
      <c r="O174" s="118">
        <v>0</v>
      </c>
      <c r="P174" s="118">
        <v>0</v>
      </c>
      <c r="Q174" s="118">
        <v>0</v>
      </c>
    </row>
    <row r="175" spans="1:17" s="123" customFormat="1" ht="59.45" customHeight="1">
      <c r="A175" s="118">
        <v>28</v>
      </c>
      <c r="B175" s="10" t="s">
        <v>772</v>
      </c>
      <c r="C175" s="118">
        <v>78</v>
      </c>
      <c r="D175" s="118">
        <v>69</v>
      </c>
      <c r="E175" s="118">
        <v>2</v>
      </c>
      <c r="F175" s="118">
        <v>1</v>
      </c>
      <c r="G175" s="118">
        <v>0</v>
      </c>
      <c r="H175" s="118">
        <v>1</v>
      </c>
      <c r="I175" s="118">
        <v>1</v>
      </c>
      <c r="J175" s="118">
        <v>1</v>
      </c>
      <c r="K175" s="118">
        <v>0</v>
      </c>
      <c r="L175" s="118">
        <v>0</v>
      </c>
      <c r="M175" s="118">
        <v>0</v>
      </c>
      <c r="N175" s="118">
        <v>1</v>
      </c>
      <c r="O175" s="118">
        <v>0</v>
      </c>
      <c r="P175" s="118">
        <v>0</v>
      </c>
      <c r="Q175" s="118">
        <v>1</v>
      </c>
    </row>
    <row r="176" spans="1:17" s="123" customFormat="1" ht="59.45" customHeight="1">
      <c r="A176" s="118">
        <v>29</v>
      </c>
      <c r="B176" s="10" t="s">
        <v>765</v>
      </c>
      <c r="C176" s="118">
        <v>76</v>
      </c>
      <c r="D176" s="118">
        <v>76</v>
      </c>
      <c r="E176" s="118">
        <v>2</v>
      </c>
      <c r="F176" s="118">
        <v>1</v>
      </c>
      <c r="G176" s="118">
        <v>0</v>
      </c>
      <c r="H176" s="118">
        <v>1</v>
      </c>
      <c r="I176" s="118">
        <v>2</v>
      </c>
      <c r="J176" s="118">
        <v>1</v>
      </c>
      <c r="K176" s="118">
        <v>0</v>
      </c>
      <c r="L176" s="118">
        <v>0</v>
      </c>
      <c r="M176" s="118">
        <v>0</v>
      </c>
      <c r="N176" s="118">
        <v>1</v>
      </c>
      <c r="O176" s="118">
        <v>0</v>
      </c>
      <c r="P176" s="118">
        <v>0</v>
      </c>
      <c r="Q176" s="118">
        <v>1</v>
      </c>
    </row>
    <row r="177" spans="1:17" s="123" customFormat="1" ht="59.45" customHeight="1">
      <c r="A177" s="118">
        <v>30</v>
      </c>
      <c r="B177" s="10" t="s">
        <v>802</v>
      </c>
      <c r="C177" s="118">
        <v>55</v>
      </c>
      <c r="D177" s="118">
        <v>55</v>
      </c>
      <c r="E177" s="118">
        <v>1</v>
      </c>
      <c r="F177" s="118">
        <v>1</v>
      </c>
      <c r="G177" s="118">
        <v>0</v>
      </c>
      <c r="H177" s="118" t="s">
        <v>481</v>
      </c>
      <c r="I177" s="118">
        <v>2</v>
      </c>
      <c r="J177" s="118">
        <v>1</v>
      </c>
      <c r="K177" s="118">
        <v>0</v>
      </c>
      <c r="L177" s="118">
        <v>0</v>
      </c>
      <c r="M177" s="118" t="s">
        <v>481</v>
      </c>
      <c r="N177" s="118">
        <v>0</v>
      </c>
      <c r="O177" s="118">
        <v>0</v>
      </c>
      <c r="P177" s="118">
        <v>0</v>
      </c>
      <c r="Q177" s="118" t="s">
        <v>481</v>
      </c>
    </row>
    <row r="178" spans="1:17" s="123" customFormat="1" ht="59.45" customHeight="1">
      <c r="A178" s="118">
        <v>31</v>
      </c>
      <c r="B178" s="10" t="s">
        <v>769</v>
      </c>
      <c r="C178" s="118">
        <v>90</v>
      </c>
      <c r="D178" s="118">
        <v>90</v>
      </c>
      <c r="E178" s="118">
        <v>2</v>
      </c>
      <c r="F178" s="118">
        <v>1</v>
      </c>
      <c r="G178" s="118">
        <v>0</v>
      </c>
      <c r="H178" s="118">
        <v>1</v>
      </c>
      <c r="I178" s="118">
        <v>3</v>
      </c>
      <c r="J178" s="118">
        <v>1</v>
      </c>
      <c r="K178" s="118">
        <v>0</v>
      </c>
      <c r="L178" s="118">
        <v>0</v>
      </c>
      <c r="M178" s="118">
        <v>0</v>
      </c>
      <c r="N178" s="118">
        <v>1</v>
      </c>
      <c r="O178" s="118">
        <v>0</v>
      </c>
      <c r="P178" s="118">
        <v>0</v>
      </c>
      <c r="Q178" s="118">
        <v>1</v>
      </c>
    </row>
    <row r="179" spans="1:17" s="123" customFormat="1" ht="59.45" customHeight="1">
      <c r="A179" s="118">
        <v>32</v>
      </c>
      <c r="B179" s="10" t="s">
        <v>788</v>
      </c>
      <c r="C179" s="118">
        <v>70</v>
      </c>
      <c r="D179" s="118">
        <v>69</v>
      </c>
      <c r="E179" s="118">
        <v>2</v>
      </c>
      <c r="F179" s="118">
        <v>1</v>
      </c>
      <c r="G179" s="118">
        <v>0</v>
      </c>
      <c r="H179" s="118">
        <v>1</v>
      </c>
      <c r="I179" s="118">
        <v>3</v>
      </c>
      <c r="J179" s="118">
        <v>1</v>
      </c>
      <c r="K179" s="118">
        <v>0</v>
      </c>
      <c r="L179" s="118">
        <v>0</v>
      </c>
      <c r="M179" s="118">
        <v>0</v>
      </c>
      <c r="N179" s="118">
        <v>1</v>
      </c>
      <c r="O179" s="118">
        <v>0</v>
      </c>
      <c r="P179" s="118">
        <v>0</v>
      </c>
      <c r="Q179" s="118">
        <v>1</v>
      </c>
    </row>
    <row r="180" spans="1:17" s="123" customFormat="1" ht="59.45" customHeight="1">
      <c r="A180" s="118">
        <v>33</v>
      </c>
      <c r="B180" s="10" t="s">
        <v>767</v>
      </c>
      <c r="C180" s="118">
        <v>92</v>
      </c>
      <c r="D180" s="118">
        <v>92</v>
      </c>
      <c r="E180" s="118">
        <v>2</v>
      </c>
      <c r="F180" s="118">
        <v>1</v>
      </c>
      <c r="G180" s="118">
        <v>0</v>
      </c>
      <c r="H180" s="118">
        <v>1</v>
      </c>
      <c r="I180" s="118">
        <v>3</v>
      </c>
      <c r="J180" s="118">
        <v>1</v>
      </c>
      <c r="K180" s="118">
        <v>0</v>
      </c>
      <c r="L180" s="118">
        <v>0</v>
      </c>
      <c r="M180" s="118">
        <v>0</v>
      </c>
      <c r="N180" s="118">
        <v>1</v>
      </c>
      <c r="O180" s="118">
        <v>0</v>
      </c>
      <c r="P180" s="118">
        <v>0</v>
      </c>
      <c r="Q180" s="118">
        <v>1</v>
      </c>
    </row>
    <row r="181" spans="1:17" s="123" customFormat="1" ht="56.45" customHeight="1">
      <c r="A181" s="118">
        <v>34</v>
      </c>
      <c r="B181" s="10" t="s">
        <v>770</v>
      </c>
      <c r="C181" s="118">
        <v>86</v>
      </c>
      <c r="D181" s="118">
        <v>86</v>
      </c>
      <c r="E181" s="118">
        <v>2</v>
      </c>
      <c r="F181" s="118">
        <v>1</v>
      </c>
      <c r="G181" s="118">
        <v>0</v>
      </c>
      <c r="H181" s="118">
        <v>1</v>
      </c>
      <c r="I181" s="118">
        <v>4</v>
      </c>
      <c r="J181" s="118">
        <v>1</v>
      </c>
      <c r="K181" s="118">
        <v>0</v>
      </c>
      <c r="L181" s="118">
        <v>0</v>
      </c>
      <c r="M181" s="118">
        <v>0</v>
      </c>
      <c r="N181" s="118">
        <v>1</v>
      </c>
      <c r="O181" s="118">
        <v>0</v>
      </c>
      <c r="P181" s="118">
        <v>0</v>
      </c>
      <c r="Q181" s="118">
        <v>1</v>
      </c>
    </row>
    <row r="182" spans="1:17" s="123" customFormat="1" ht="56.45" customHeight="1">
      <c r="A182" s="118">
        <v>35</v>
      </c>
      <c r="B182" s="10" t="s">
        <v>763</v>
      </c>
      <c r="C182" s="118">
        <v>76</v>
      </c>
      <c r="D182" s="118">
        <v>76</v>
      </c>
      <c r="E182" s="118">
        <v>2</v>
      </c>
      <c r="F182" s="118">
        <v>1</v>
      </c>
      <c r="G182" s="118">
        <v>0</v>
      </c>
      <c r="H182" s="118">
        <v>1</v>
      </c>
      <c r="I182" s="118">
        <v>2</v>
      </c>
      <c r="J182" s="118">
        <v>1</v>
      </c>
      <c r="K182" s="118">
        <v>0</v>
      </c>
      <c r="L182" s="118">
        <v>0</v>
      </c>
      <c r="M182" s="118">
        <v>0</v>
      </c>
      <c r="N182" s="118">
        <v>1</v>
      </c>
      <c r="O182" s="118">
        <v>0</v>
      </c>
      <c r="P182" s="118">
        <v>0</v>
      </c>
      <c r="Q182" s="118">
        <v>1</v>
      </c>
    </row>
    <row r="183" spans="1:17" s="125" customFormat="1" ht="56.45" customHeight="1">
      <c r="A183" s="118">
        <v>36</v>
      </c>
      <c r="B183" s="10" t="s">
        <v>766</v>
      </c>
      <c r="C183" s="118">
        <v>98</v>
      </c>
      <c r="D183" s="118">
        <v>98</v>
      </c>
      <c r="E183" s="118">
        <v>4</v>
      </c>
      <c r="F183" s="118">
        <v>3</v>
      </c>
      <c r="G183" s="118">
        <v>0</v>
      </c>
      <c r="H183" s="118">
        <v>1</v>
      </c>
      <c r="I183" s="118">
        <v>6</v>
      </c>
      <c r="J183" s="118">
        <v>3</v>
      </c>
      <c r="K183" s="118">
        <v>0</v>
      </c>
      <c r="L183" s="118">
        <v>0</v>
      </c>
      <c r="M183" s="118">
        <v>0</v>
      </c>
      <c r="N183" s="118">
        <v>1</v>
      </c>
      <c r="O183" s="118">
        <v>0</v>
      </c>
      <c r="P183" s="118">
        <v>0</v>
      </c>
      <c r="Q183" s="118">
        <v>1</v>
      </c>
    </row>
    <row r="184" spans="1:17" s="123" customFormat="1" ht="56.45" customHeight="1">
      <c r="A184" s="118">
        <v>37</v>
      </c>
      <c r="B184" s="10" t="s">
        <v>774</v>
      </c>
      <c r="C184" s="118">
        <v>56</v>
      </c>
      <c r="D184" s="118">
        <v>56</v>
      </c>
      <c r="E184" s="118">
        <v>2</v>
      </c>
      <c r="F184" s="118">
        <v>1</v>
      </c>
      <c r="G184" s="118">
        <v>0</v>
      </c>
      <c r="H184" s="118">
        <v>1</v>
      </c>
      <c r="I184" s="118">
        <v>1</v>
      </c>
      <c r="J184" s="118">
        <v>1</v>
      </c>
      <c r="K184" s="118">
        <v>0</v>
      </c>
      <c r="L184" s="118">
        <v>0</v>
      </c>
      <c r="M184" s="118">
        <v>0</v>
      </c>
      <c r="N184" s="118">
        <v>1</v>
      </c>
      <c r="O184" s="118">
        <v>0</v>
      </c>
      <c r="P184" s="118">
        <v>0</v>
      </c>
      <c r="Q184" s="118">
        <v>1</v>
      </c>
    </row>
    <row r="185" spans="1:17" s="123" customFormat="1" ht="56.25" customHeight="1">
      <c r="A185" s="118">
        <v>38</v>
      </c>
      <c r="B185" s="10" t="s">
        <v>775</v>
      </c>
      <c r="C185" s="118">
        <v>89</v>
      </c>
      <c r="D185" s="118">
        <v>89</v>
      </c>
      <c r="E185" s="118">
        <v>2</v>
      </c>
      <c r="F185" s="118">
        <v>1</v>
      </c>
      <c r="G185" s="118">
        <v>0</v>
      </c>
      <c r="H185" s="118">
        <v>1</v>
      </c>
      <c r="I185" s="118">
        <v>3</v>
      </c>
      <c r="J185" s="118">
        <v>1</v>
      </c>
      <c r="K185" s="118">
        <v>0</v>
      </c>
      <c r="L185" s="118">
        <v>0</v>
      </c>
      <c r="M185" s="118">
        <v>0</v>
      </c>
      <c r="N185" s="118">
        <v>1</v>
      </c>
      <c r="O185" s="118">
        <v>0</v>
      </c>
      <c r="P185" s="118">
        <v>0</v>
      </c>
      <c r="Q185" s="118">
        <v>1</v>
      </c>
    </row>
    <row r="186" spans="1:17" s="123" customFormat="1" ht="56.45" customHeight="1">
      <c r="A186" s="118">
        <v>39</v>
      </c>
      <c r="B186" s="10" t="s">
        <v>781</v>
      </c>
      <c r="C186" s="118">
        <v>89</v>
      </c>
      <c r="D186" s="118">
        <v>89</v>
      </c>
      <c r="E186" s="118">
        <v>2</v>
      </c>
      <c r="F186" s="118">
        <v>1</v>
      </c>
      <c r="G186" s="118">
        <v>0</v>
      </c>
      <c r="H186" s="118">
        <v>1</v>
      </c>
      <c r="I186" s="118">
        <v>1</v>
      </c>
      <c r="J186" s="118">
        <v>1</v>
      </c>
      <c r="K186" s="118">
        <v>0</v>
      </c>
      <c r="L186" s="118">
        <v>0</v>
      </c>
      <c r="M186" s="118">
        <v>0</v>
      </c>
      <c r="N186" s="118">
        <v>1</v>
      </c>
      <c r="O186" s="118">
        <v>0</v>
      </c>
      <c r="P186" s="118">
        <v>0</v>
      </c>
      <c r="Q186" s="118">
        <v>1</v>
      </c>
    </row>
    <row r="187" spans="1:17" s="123" customFormat="1" ht="56.45" customHeight="1">
      <c r="A187" s="118">
        <v>40</v>
      </c>
      <c r="B187" s="10" t="s">
        <v>785</v>
      </c>
      <c r="C187" s="118">
        <v>73</v>
      </c>
      <c r="D187" s="118">
        <v>73</v>
      </c>
      <c r="E187" s="118">
        <v>2</v>
      </c>
      <c r="F187" s="118">
        <v>1</v>
      </c>
      <c r="G187" s="118">
        <v>0</v>
      </c>
      <c r="H187" s="118">
        <v>1</v>
      </c>
      <c r="I187" s="118">
        <v>5</v>
      </c>
      <c r="J187" s="118">
        <v>1</v>
      </c>
      <c r="K187" s="118">
        <v>0</v>
      </c>
      <c r="L187" s="118">
        <v>0</v>
      </c>
      <c r="M187" s="118">
        <v>0</v>
      </c>
      <c r="N187" s="118">
        <v>1</v>
      </c>
      <c r="O187" s="118">
        <v>0</v>
      </c>
      <c r="P187" s="118">
        <v>0</v>
      </c>
      <c r="Q187" s="118">
        <v>1</v>
      </c>
    </row>
    <row r="188" spans="1:17" s="123" customFormat="1" ht="56.45" customHeight="1">
      <c r="A188" s="118">
        <v>41</v>
      </c>
      <c r="B188" s="10" t="s">
        <v>803</v>
      </c>
      <c r="C188" s="118">
        <v>49</v>
      </c>
      <c r="D188" s="118">
        <v>38</v>
      </c>
      <c r="E188" s="118">
        <v>1</v>
      </c>
      <c r="F188" s="118">
        <v>1</v>
      </c>
      <c r="G188" s="118">
        <v>0</v>
      </c>
      <c r="H188" s="118" t="s">
        <v>481</v>
      </c>
      <c r="I188" s="118">
        <v>1</v>
      </c>
      <c r="J188" s="118">
        <v>1</v>
      </c>
      <c r="K188" s="118">
        <v>0</v>
      </c>
      <c r="L188" s="118">
        <v>0</v>
      </c>
      <c r="M188" s="118">
        <v>0</v>
      </c>
      <c r="N188" s="118">
        <v>0</v>
      </c>
      <c r="O188" s="118">
        <v>0</v>
      </c>
      <c r="P188" s="118">
        <v>0</v>
      </c>
      <c r="Q188" s="118" t="s">
        <v>481</v>
      </c>
    </row>
    <row r="189" spans="1:17" s="123" customFormat="1" ht="56.45" customHeight="1">
      <c r="A189" s="118">
        <v>42</v>
      </c>
      <c r="B189" s="10" t="s">
        <v>804</v>
      </c>
      <c r="C189" s="118">
        <v>51</v>
      </c>
      <c r="D189" s="118">
        <v>51</v>
      </c>
      <c r="E189" s="118">
        <v>1</v>
      </c>
      <c r="F189" s="118">
        <v>1</v>
      </c>
      <c r="G189" s="118">
        <v>0</v>
      </c>
      <c r="H189" s="118" t="s">
        <v>481</v>
      </c>
      <c r="I189" s="118">
        <v>1</v>
      </c>
      <c r="J189" s="118">
        <v>1</v>
      </c>
      <c r="K189" s="118">
        <v>0</v>
      </c>
      <c r="L189" s="118">
        <v>0</v>
      </c>
      <c r="M189" s="118">
        <v>0</v>
      </c>
      <c r="N189" s="118">
        <v>0</v>
      </c>
      <c r="O189" s="118">
        <v>0</v>
      </c>
      <c r="P189" s="118">
        <v>0</v>
      </c>
      <c r="Q189" s="118" t="s">
        <v>481</v>
      </c>
    </row>
    <row r="190" spans="1:17" s="123" customFormat="1" ht="56.45" customHeight="1">
      <c r="A190" s="118">
        <v>43</v>
      </c>
      <c r="B190" s="10" t="s">
        <v>786</v>
      </c>
      <c r="C190" s="118">
        <v>55</v>
      </c>
      <c r="D190" s="118">
        <v>55</v>
      </c>
      <c r="E190" s="118">
        <v>2</v>
      </c>
      <c r="F190" s="118">
        <v>1</v>
      </c>
      <c r="G190" s="118">
        <v>0</v>
      </c>
      <c r="H190" s="118">
        <v>1</v>
      </c>
      <c r="I190" s="118">
        <v>1</v>
      </c>
      <c r="J190" s="118">
        <v>1</v>
      </c>
      <c r="K190" s="118">
        <v>0</v>
      </c>
      <c r="L190" s="118">
        <v>0</v>
      </c>
      <c r="M190" s="118">
        <v>0</v>
      </c>
      <c r="N190" s="118">
        <v>1</v>
      </c>
      <c r="O190" s="118">
        <v>0</v>
      </c>
      <c r="P190" s="118">
        <v>0</v>
      </c>
      <c r="Q190" s="118">
        <v>1</v>
      </c>
    </row>
    <row r="191" spans="1:17" s="123" customFormat="1" ht="56.45" customHeight="1">
      <c r="A191" s="118">
        <v>44</v>
      </c>
      <c r="B191" s="10" t="s">
        <v>927</v>
      </c>
      <c r="C191" s="118">
        <v>72</v>
      </c>
      <c r="D191" s="118">
        <v>72</v>
      </c>
      <c r="E191" s="118">
        <v>1</v>
      </c>
      <c r="F191" s="118">
        <v>1</v>
      </c>
      <c r="G191" s="118">
        <v>0</v>
      </c>
      <c r="H191" s="118" t="s">
        <v>481</v>
      </c>
      <c r="I191" s="118">
        <v>0</v>
      </c>
      <c r="J191" s="118">
        <v>0</v>
      </c>
      <c r="K191" s="118">
        <v>0</v>
      </c>
      <c r="L191" s="118">
        <v>0</v>
      </c>
      <c r="M191" s="118" t="s">
        <v>481</v>
      </c>
      <c r="N191" s="118">
        <v>1</v>
      </c>
      <c r="O191" s="118">
        <v>1</v>
      </c>
      <c r="P191" s="118">
        <v>0</v>
      </c>
      <c r="Q191" s="118" t="s">
        <v>481</v>
      </c>
    </row>
    <row r="192" spans="1:17" s="123" customFormat="1" ht="56.45" customHeight="1">
      <c r="A192" s="118">
        <v>45</v>
      </c>
      <c r="B192" s="9" t="s">
        <v>928</v>
      </c>
      <c r="C192" s="118">
        <v>80</v>
      </c>
      <c r="D192" s="118">
        <v>66</v>
      </c>
      <c r="E192" s="118">
        <v>2</v>
      </c>
      <c r="F192" s="118">
        <v>1</v>
      </c>
      <c r="G192" s="118">
        <v>0</v>
      </c>
      <c r="H192" s="118">
        <v>1</v>
      </c>
      <c r="I192" s="118">
        <v>1</v>
      </c>
      <c r="J192" s="118">
        <v>1</v>
      </c>
      <c r="K192" s="118">
        <v>0</v>
      </c>
      <c r="L192" s="118">
        <v>1</v>
      </c>
      <c r="M192" s="118">
        <v>1</v>
      </c>
      <c r="N192" s="118">
        <v>0</v>
      </c>
      <c r="O192" s="118">
        <v>0</v>
      </c>
      <c r="P192" s="118">
        <v>0</v>
      </c>
      <c r="Q192" s="118">
        <v>0</v>
      </c>
    </row>
    <row r="193" spans="1:17" s="123" customFormat="1" ht="56.45" customHeight="1">
      <c r="A193" s="118">
        <v>46</v>
      </c>
      <c r="B193" s="10" t="s">
        <v>776</v>
      </c>
      <c r="C193" s="118">
        <v>87</v>
      </c>
      <c r="D193" s="118">
        <v>40</v>
      </c>
      <c r="E193" s="118">
        <v>1</v>
      </c>
      <c r="F193" s="118">
        <v>1</v>
      </c>
      <c r="G193" s="118">
        <v>0</v>
      </c>
      <c r="H193" s="118" t="s">
        <v>481</v>
      </c>
      <c r="I193" s="118">
        <v>1</v>
      </c>
      <c r="J193" s="118">
        <v>1</v>
      </c>
      <c r="K193" s="118">
        <v>0</v>
      </c>
      <c r="L193" s="118">
        <v>0</v>
      </c>
      <c r="M193" s="118">
        <v>0</v>
      </c>
      <c r="N193" s="118">
        <v>0</v>
      </c>
      <c r="O193" s="118">
        <v>0</v>
      </c>
      <c r="P193" s="118">
        <v>0</v>
      </c>
      <c r="Q193" s="118">
        <v>0</v>
      </c>
    </row>
    <row r="194" spans="1:17" s="129" customFormat="1" ht="56.45" customHeight="1">
      <c r="A194" s="52">
        <v>47</v>
      </c>
      <c r="B194" s="128" t="s">
        <v>778</v>
      </c>
      <c r="C194" s="52">
        <v>62</v>
      </c>
      <c r="D194" s="52">
        <v>62</v>
      </c>
      <c r="E194" s="52">
        <v>1</v>
      </c>
      <c r="F194" s="52">
        <v>1</v>
      </c>
      <c r="G194" s="52">
        <v>0</v>
      </c>
      <c r="H194" s="52" t="s">
        <v>481</v>
      </c>
      <c r="I194" s="52">
        <v>0</v>
      </c>
      <c r="J194" s="52">
        <v>0</v>
      </c>
      <c r="K194" s="52">
        <v>0</v>
      </c>
      <c r="L194" s="52">
        <v>0</v>
      </c>
      <c r="M194" s="52">
        <v>0</v>
      </c>
      <c r="N194" s="52">
        <v>1</v>
      </c>
      <c r="O194" s="52">
        <v>1</v>
      </c>
      <c r="P194" s="52">
        <v>0</v>
      </c>
      <c r="Q194" s="52">
        <v>0</v>
      </c>
    </row>
    <row r="195" spans="1:17" s="123" customFormat="1" ht="56.45" customHeight="1">
      <c r="A195" s="118">
        <v>48</v>
      </c>
      <c r="B195" s="9" t="s">
        <v>755</v>
      </c>
      <c r="C195" s="118">
        <v>86</v>
      </c>
      <c r="D195" s="118">
        <v>85</v>
      </c>
      <c r="E195" s="117">
        <v>1</v>
      </c>
      <c r="F195" s="118">
        <v>1</v>
      </c>
      <c r="G195" s="118">
        <v>0</v>
      </c>
      <c r="H195" s="117" t="s">
        <v>481</v>
      </c>
      <c r="I195" s="118">
        <v>4</v>
      </c>
      <c r="J195" s="118">
        <v>1</v>
      </c>
      <c r="K195" s="118">
        <v>0</v>
      </c>
      <c r="L195" s="118">
        <v>0</v>
      </c>
      <c r="M195" s="118" t="s">
        <v>481</v>
      </c>
      <c r="N195" s="118">
        <v>0</v>
      </c>
      <c r="O195" s="118">
        <v>0</v>
      </c>
      <c r="P195" s="118">
        <v>0</v>
      </c>
      <c r="Q195" s="118" t="s">
        <v>481</v>
      </c>
    </row>
    <row r="196" spans="1:17" s="123" customFormat="1" ht="56.25" customHeight="1">
      <c r="A196" s="118">
        <v>49</v>
      </c>
      <c r="B196" s="8" t="s">
        <v>783</v>
      </c>
      <c r="C196" s="117">
        <v>93</v>
      </c>
      <c r="D196" s="117">
        <v>93</v>
      </c>
      <c r="E196" s="117">
        <v>1</v>
      </c>
      <c r="F196" s="117">
        <v>1</v>
      </c>
      <c r="G196" s="117">
        <v>0</v>
      </c>
      <c r="H196" s="117" t="s">
        <v>481</v>
      </c>
      <c r="I196" s="117">
        <v>4</v>
      </c>
      <c r="J196" s="117">
        <v>1</v>
      </c>
      <c r="K196" s="117">
        <v>0</v>
      </c>
      <c r="L196" s="117">
        <v>0</v>
      </c>
      <c r="M196" s="117">
        <v>0</v>
      </c>
      <c r="N196" s="117">
        <v>0</v>
      </c>
      <c r="O196" s="117">
        <v>0</v>
      </c>
      <c r="P196" s="117">
        <v>0</v>
      </c>
      <c r="Q196" s="117">
        <v>0</v>
      </c>
    </row>
    <row r="197" spans="1:17" s="59" customFormat="1" ht="56.45" customHeight="1">
      <c r="A197" s="118">
        <v>50</v>
      </c>
      <c r="B197" s="10" t="s">
        <v>913</v>
      </c>
      <c r="C197" s="118">
        <v>50</v>
      </c>
      <c r="D197" s="118">
        <v>50</v>
      </c>
      <c r="E197" s="118">
        <v>1</v>
      </c>
      <c r="F197" s="118">
        <v>1</v>
      </c>
      <c r="G197" s="118">
        <v>0</v>
      </c>
      <c r="H197" s="118" t="s">
        <v>481</v>
      </c>
      <c r="I197" s="118">
        <v>2</v>
      </c>
      <c r="J197" s="118">
        <v>1</v>
      </c>
      <c r="K197" s="118">
        <v>0</v>
      </c>
      <c r="L197" s="118">
        <v>0</v>
      </c>
      <c r="M197" s="118">
        <v>0</v>
      </c>
      <c r="N197" s="118">
        <v>0</v>
      </c>
      <c r="O197" s="118">
        <v>0</v>
      </c>
      <c r="P197" s="118">
        <v>0</v>
      </c>
      <c r="Q197" s="118" t="s">
        <v>481</v>
      </c>
    </row>
    <row r="198" spans="1:17" s="123" customFormat="1" ht="65.45" customHeight="1">
      <c r="A198" s="118">
        <v>51</v>
      </c>
      <c r="B198" s="10" t="s">
        <v>917</v>
      </c>
      <c r="C198" s="118">
        <v>80</v>
      </c>
      <c r="D198" s="118">
        <v>77</v>
      </c>
      <c r="E198" s="118">
        <v>1</v>
      </c>
      <c r="F198" s="118">
        <v>1</v>
      </c>
      <c r="G198" s="118">
        <v>0</v>
      </c>
      <c r="H198" s="118" t="s">
        <v>481</v>
      </c>
      <c r="I198" s="118">
        <v>0</v>
      </c>
      <c r="J198" s="118">
        <v>0</v>
      </c>
      <c r="K198" s="118">
        <v>0</v>
      </c>
      <c r="L198" s="118">
        <v>0</v>
      </c>
      <c r="M198" s="118">
        <v>0</v>
      </c>
      <c r="N198" s="118">
        <v>1</v>
      </c>
      <c r="O198" s="118">
        <v>1</v>
      </c>
      <c r="P198" s="118">
        <v>0</v>
      </c>
      <c r="Q198" s="118">
        <v>0</v>
      </c>
    </row>
    <row r="199" spans="1:17" s="123" customFormat="1" ht="56.45" customHeight="1">
      <c r="A199" s="118">
        <v>52</v>
      </c>
      <c r="B199" s="10" t="s">
        <v>914</v>
      </c>
      <c r="C199" s="118">
        <v>73</v>
      </c>
      <c r="D199" s="118">
        <v>73</v>
      </c>
      <c r="E199" s="118">
        <v>2</v>
      </c>
      <c r="F199" s="118">
        <v>1</v>
      </c>
      <c r="G199" s="118">
        <v>0</v>
      </c>
      <c r="H199" s="118">
        <v>1</v>
      </c>
      <c r="I199" s="118">
        <v>1</v>
      </c>
      <c r="J199" s="118">
        <v>1</v>
      </c>
      <c r="K199" s="118">
        <v>0</v>
      </c>
      <c r="L199" s="118">
        <v>0</v>
      </c>
      <c r="M199" s="118">
        <v>0</v>
      </c>
      <c r="N199" s="118">
        <v>1</v>
      </c>
      <c r="O199" s="118">
        <v>0</v>
      </c>
      <c r="P199" s="118">
        <v>0</v>
      </c>
      <c r="Q199" s="118">
        <v>1</v>
      </c>
    </row>
    <row r="200" spans="1:17" s="59" customFormat="1" ht="56.45" customHeight="1">
      <c r="A200" s="118">
        <v>53</v>
      </c>
      <c r="B200" s="10" t="s">
        <v>912</v>
      </c>
      <c r="C200" s="118">
        <v>69</v>
      </c>
      <c r="D200" s="118">
        <v>69</v>
      </c>
      <c r="E200" s="118">
        <v>1</v>
      </c>
      <c r="F200" s="118">
        <v>1</v>
      </c>
      <c r="G200" s="118">
        <v>0</v>
      </c>
      <c r="H200" s="118" t="s">
        <v>481</v>
      </c>
      <c r="I200" s="118">
        <v>2</v>
      </c>
      <c r="J200" s="118">
        <v>1</v>
      </c>
      <c r="K200" s="118">
        <v>0</v>
      </c>
      <c r="L200" s="118">
        <v>0</v>
      </c>
      <c r="M200" s="118">
        <v>0</v>
      </c>
      <c r="N200" s="118">
        <v>0</v>
      </c>
      <c r="O200" s="118">
        <v>0</v>
      </c>
      <c r="P200" s="118">
        <v>0</v>
      </c>
      <c r="Q200" s="118">
        <v>0</v>
      </c>
    </row>
    <row r="201" spans="1:17" s="59" customFormat="1" ht="56.45" customHeight="1">
      <c r="A201" s="118">
        <v>54</v>
      </c>
      <c r="B201" s="10" t="s">
        <v>930</v>
      </c>
      <c r="C201" s="118">
        <v>41</v>
      </c>
      <c r="D201" s="118">
        <v>41</v>
      </c>
      <c r="E201" s="118">
        <v>1</v>
      </c>
      <c r="F201" s="118">
        <v>1</v>
      </c>
      <c r="G201" s="118">
        <v>0</v>
      </c>
      <c r="H201" s="118" t="s">
        <v>481</v>
      </c>
      <c r="I201" s="118">
        <v>0</v>
      </c>
      <c r="J201" s="118">
        <v>0</v>
      </c>
      <c r="K201" s="118">
        <v>0</v>
      </c>
      <c r="L201" s="118">
        <v>0</v>
      </c>
      <c r="M201" s="118" t="s">
        <v>481</v>
      </c>
      <c r="N201" s="118">
        <v>1</v>
      </c>
      <c r="O201" s="118">
        <v>1</v>
      </c>
      <c r="P201" s="118">
        <v>0</v>
      </c>
      <c r="Q201" s="118" t="s">
        <v>481</v>
      </c>
    </row>
    <row r="202" spans="1:17" s="123" customFormat="1" ht="56.45" customHeight="1">
      <c r="A202" s="118">
        <v>55</v>
      </c>
      <c r="B202" s="10" t="s">
        <v>918</v>
      </c>
      <c r="C202" s="118">
        <v>71</v>
      </c>
      <c r="D202" s="118">
        <v>71</v>
      </c>
      <c r="E202" s="118">
        <v>1</v>
      </c>
      <c r="F202" s="118">
        <v>1</v>
      </c>
      <c r="G202" s="118">
        <v>0</v>
      </c>
      <c r="H202" s="118" t="s">
        <v>481</v>
      </c>
      <c r="I202" s="118">
        <v>4</v>
      </c>
      <c r="J202" s="118">
        <v>1</v>
      </c>
      <c r="K202" s="118">
        <v>0</v>
      </c>
      <c r="L202" s="118">
        <v>0</v>
      </c>
      <c r="M202" s="118" t="s">
        <v>481</v>
      </c>
      <c r="N202" s="118">
        <v>0</v>
      </c>
      <c r="O202" s="118">
        <v>0</v>
      </c>
      <c r="P202" s="118">
        <v>0</v>
      </c>
      <c r="Q202" s="118" t="s">
        <v>481</v>
      </c>
    </row>
    <row r="203" spans="1:17" s="123" customFormat="1" ht="56.25" customHeight="1">
      <c r="A203" s="118">
        <v>56</v>
      </c>
      <c r="B203" s="10" t="s">
        <v>966</v>
      </c>
      <c r="C203" s="118">
        <v>79</v>
      </c>
      <c r="D203" s="118">
        <v>79</v>
      </c>
      <c r="E203" s="118">
        <v>1</v>
      </c>
      <c r="F203" s="118">
        <v>1</v>
      </c>
      <c r="G203" s="118">
        <v>0</v>
      </c>
      <c r="H203" s="118" t="s">
        <v>481</v>
      </c>
      <c r="I203" s="118">
        <v>1</v>
      </c>
      <c r="J203" s="118">
        <v>1</v>
      </c>
      <c r="K203" s="118">
        <v>0</v>
      </c>
      <c r="L203" s="118">
        <v>0</v>
      </c>
      <c r="M203" s="118" t="s">
        <v>481</v>
      </c>
      <c r="N203" s="118">
        <v>0</v>
      </c>
      <c r="O203" s="118">
        <v>0</v>
      </c>
      <c r="P203" s="118">
        <v>0</v>
      </c>
      <c r="Q203" s="118" t="s">
        <v>481</v>
      </c>
    </row>
    <row r="204" spans="1:17" s="123" customFormat="1" ht="34.5" customHeight="1">
      <c r="A204" s="118">
        <v>57</v>
      </c>
      <c r="B204" s="8" t="s">
        <v>915</v>
      </c>
      <c r="C204" s="117">
        <v>56</v>
      </c>
      <c r="D204" s="117">
        <v>56</v>
      </c>
      <c r="E204" s="117">
        <v>1</v>
      </c>
      <c r="F204" s="117">
        <v>1</v>
      </c>
      <c r="G204" s="117">
        <v>0</v>
      </c>
      <c r="H204" s="117" t="s">
        <v>481</v>
      </c>
      <c r="I204" s="117">
        <v>1</v>
      </c>
      <c r="J204" s="117">
        <v>1</v>
      </c>
      <c r="K204" s="117">
        <v>0</v>
      </c>
      <c r="L204" s="117">
        <v>0</v>
      </c>
      <c r="M204" s="117" t="s">
        <v>481</v>
      </c>
      <c r="N204" s="117">
        <v>0</v>
      </c>
      <c r="O204" s="117">
        <v>0</v>
      </c>
      <c r="P204" s="117">
        <v>0</v>
      </c>
      <c r="Q204" s="117" t="s">
        <v>481</v>
      </c>
    </row>
    <row r="205" spans="1:17" s="123" customFormat="1" ht="34.5" customHeight="1">
      <c r="A205" s="118">
        <v>58</v>
      </c>
      <c r="B205" s="8" t="s">
        <v>971</v>
      </c>
      <c r="C205" s="117">
        <v>87</v>
      </c>
      <c r="D205" s="117">
        <v>87</v>
      </c>
      <c r="E205" s="117">
        <v>1</v>
      </c>
      <c r="F205" s="117">
        <v>1</v>
      </c>
      <c r="G205" s="117">
        <v>0</v>
      </c>
      <c r="H205" s="117" t="s">
        <v>481</v>
      </c>
      <c r="I205" s="117">
        <v>1</v>
      </c>
      <c r="J205" s="117">
        <v>1</v>
      </c>
      <c r="K205" s="117">
        <v>0</v>
      </c>
      <c r="L205" s="117">
        <v>0</v>
      </c>
      <c r="M205" s="117" t="s">
        <v>481</v>
      </c>
      <c r="N205" s="117">
        <v>0</v>
      </c>
      <c r="O205" s="117">
        <v>0</v>
      </c>
      <c r="P205" s="117">
        <v>0</v>
      </c>
      <c r="Q205" s="117" t="s">
        <v>481</v>
      </c>
    </row>
    <row r="206" spans="1:17" s="123" customFormat="1" ht="51" customHeight="1">
      <c r="A206" s="118">
        <v>59</v>
      </c>
      <c r="B206" s="10" t="s">
        <v>899</v>
      </c>
      <c r="C206" s="118">
        <v>50</v>
      </c>
      <c r="D206" s="118">
        <v>50</v>
      </c>
      <c r="E206" s="118">
        <v>1</v>
      </c>
      <c r="F206" s="118">
        <v>1</v>
      </c>
      <c r="G206" s="118">
        <v>0</v>
      </c>
      <c r="H206" s="118" t="s">
        <v>481</v>
      </c>
      <c r="I206" s="118">
        <v>2</v>
      </c>
      <c r="J206" s="118">
        <v>1</v>
      </c>
      <c r="K206" s="118">
        <v>0</v>
      </c>
      <c r="L206" s="118">
        <v>0</v>
      </c>
      <c r="M206" s="118" t="s">
        <v>481</v>
      </c>
      <c r="N206" s="118">
        <v>0</v>
      </c>
      <c r="O206" s="118">
        <v>0</v>
      </c>
      <c r="P206" s="118">
        <v>0</v>
      </c>
      <c r="Q206" s="118" t="s">
        <v>481</v>
      </c>
    </row>
    <row r="207" spans="1:17" s="123" customFormat="1" ht="42.6" customHeight="1">
      <c r="A207" s="118">
        <v>60</v>
      </c>
      <c r="B207" s="10" t="s">
        <v>900</v>
      </c>
      <c r="C207" s="118">
        <v>53</v>
      </c>
      <c r="D207" s="118">
        <v>53</v>
      </c>
      <c r="E207" s="118">
        <v>2</v>
      </c>
      <c r="F207" s="118">
        <v>1</v>
      </c>
      <c r="G207" s="118">
        <v>0</v>
      </c>
      <c r="H207" s="118">
        <v>1</v>
      </c>
      <c r="I207" s="118">
        <v>1</v>
      </c>
      <c r="J207" s="118">
        <v>1</v>
      </c>
      <c r="K207" s="118">
        <v>0</v>
      </c>
      <c r="L207" s="118">
        <v>0</v>
      </c>
      <c r="M207" s="118">
        <v>0</v>
      </c>
      <c r="N207" s="118">
        <v>1</v>
      </c>
      <c r="O207" s="118">
        <v>0</v>
      </c>
      <c r="P207" s="118">
        <v>0</v>
      </c>
      <c r="Q207" s="118">
        <v>1</v>
      </c>
    </row>
    <row r="208" spans="1:17" s="53" customFormat="1" ht="30" customHeight="1">
      <c r="A208" s="159" t="s">
        <v>972</v>
      </c>
      <c r="B208" s="160"/>
      <c r="C208" s="52">
        <f t="shared" ref="C208:Q208" si="15">SUM(C148:C207)</f>
        <v>4091</v>
      </c>
      <c r="D208" s="52">
        <f t="shared" si="15"/>
        <v>3931</v>
      </c>
      <c r="E208" s="52">
        <f t="shared" si="15"/>
        <v>89</v>
      </c>
      <c r="F208" s="52">
        <f t="shared" si="15"/>
        <v>62</v>
      </c>
      <c r="G208" s="52">
        <f t="shared" si="15"/>
        <v>0</v>
      </c>
      <c r="H208" s="52">
        <f t="shared" si="15"/>
        <v>27</v>
      </c>
      <c r="I208" s="52">
        <f t="shared" si="15"/>
        <v>122</v>
      </c>
      <c r="J208" s="52">
        <f t="shared" si="15"/>
        <v>55</v>
      </c>
      <c r="K208" s="52">
        <f t="shared" si="15"/>
        <v>0</v>
      </c>
      <c r="L208" s="52">
        <f t="shared" si="15"/>
        <v>19</v>
      </c>
      <c r="M208" s="52">
        <f t="shared" si="15"/>
        <v>4</v>
      </c>
      <c r="N208" s="52">
        <f t="shared" si="15"/>
        <v>30</v>
      </c>
      <c r="O208" s="52">
        <f t="shared" si="15"/>
        <v>7</v>
      </c>
      <c r="P208" s="52">
        <f t="shared" si="15"/>
        <v>0</v>
      </c>
      <c r="Q208" s="52">
        <f t="shared" si="15"/>
        <v>23</v>
      </c>
    </row>
    <row r="209" spans="1:17" s="12" customFormat="1" ht="30" customHeight="1">
      <c r="A209" s="154" t="s">
        <v>496</v>
      </c>
      <c r="B209" s="155"/>
      <c r="C209" s="155"/>
      <c r="D209" s="155"/>
      <c r="E209" s="155"/>
      <c r="F209" s="155"/>
      <c r="G209" s="155"/>
      <c r="H209" s="155"/>
      <c r="I209" s="155"/>
      <c r="J209" s="155"/>
      <c r="K209" s="155"/>
      <c r="L209" s="155"/>
      <c r="M209" s="155"/>
      <c r="N209" s="155"/>
      <c r="O209" s="155"/>
      <c r="P209" s="155"/>
      <c r="Q209" s="156"/>
    </row>
    <row r="210" spans="1:17" s="131" customFormat="1" ht="50.25" customHeight="1">
      <c r="A210" s="51">
        <v>61</v>
      </c>
      <c r="B210" s="6" t="s">
        <v>669</v>
      </c>
      <c r="C210" s="51">
        <v>66</v>
      </c>
      <c r="D210" s="51">
        <v>65</v>
      </c>
      <c r="E210" s="51">
        <v>2</v>
      </c>
      <c r="F210" s="51">
        <v>1</v>
      </c>
      <c r="G210" s="51">
        <v>0</v>
      </c>
      <c r="H210" s="51">
        <v>1</v>
      </c>
      <c r="I210" s="51">
        <v>1</v>
      </c>
      <c r="J210" s="51">
        <v>1</v>
      </c>
      <c r="K210" s="51">
        <v>0</v>
      </c>
      <c r="L210" s="51">
        <v>0</v>
      </c>
      <c r="M210" s="51">
        <v>0</v>
      </c>
      <c r="N210" s="51">
        <v>1</v>
      </c>
      <c r="O210" s="51">
        <v>0</v>
      </c>
      <c r="P210" s="51">
        <v>0</v>
      </c>
      <c r="Q210" s="51">
        <v>1</v>
      </c>
    </row>
    <row r="211" spans="1:17" s="131" customFormat="1" ht="55.9" customHeight="1">
      <c r="A211" s="51">
        <v>62</v>
      </c>
      <c r="B211" s="6" t="s">
        <v>670</v>
      </c>
      <c r="C211" s="51">
        <v>53</v>
      </c>
      <c r="D211" s="51">
        <v>52</v>
      </c>
      <c r="E211" s="51">
        <v>2</v>
      </c>
      <c r="F211" s="51">
        <v>1</v>
      </c>
      <c r="G211" s="51">
        <v>0</v>
      </c>
      <c r="H211" s="51">
        <v>1</v>
      </c>
      <c r="I211" s="51">
        <v>1</v>
      </c>
      <c r="J211" s="51">
        <v>1</v>
      </c>
      <c r="K211" s="51">
        <v>0</v>
      </c>
      <c r="L211" s="51">
        <v>0</v>
      </c>
      <c r="M211" s="51">
        <v>0</v>
      </c>
      <c r="N211" s="51">
        <v>1</v>
      </c>
      <c r="O211" s="51">
        <v>0</v>
      </c>
      <c r="P211" s="51">
        <v>0</v>
      </c>
      <c r="Q211" s="51">
        <v>1</v>
      </c>
    </row>
    <row r="212" spans="1:17" s="12" customFormat="1" ht="20.25" customHeight="1">
      <c r="A212" s="154" t="s">
        <v>493</v>
      </c>
      <c r="B212" s="156"/>
      <c r="C212" s="132">
        <f>SUM(C210:C211)</f>
        <v>119</v>
      </c>
      <c r="D212" s="132">
        <f t="shared" ref="D212:Q212" si="16">SUM(D210:D211)</f>
        <v>117</v>
      </c>
      <c r="E212" s="132">
        <f t="shared" si="16"/>
        <v>4</v>
      </c>
      <c r="F212" s="132">
        <f t="shared" si="16"/>
        <v>2</v>
      </c>
      <c r="G212" s="132">
        <f t="shared" si="16"/>
        <v>0</v>
      </c>
      <c r="H212" s="132">
        <f t="shared" si="16"/>
        <v>2</v>
      </c>
      <c r="I212" s="132">
        <f t="shared" si="16"/>
        <v>2</v>
      </c>
      <c r="J212" s="132">
        <f t="shared" si="16"/>
        <v>2</v>
      </c>
      <c r="K212" s="132">
        <f t="shared" si="16"/>
        <v>0</v>
      </c>
      <c r="L212" s="132">
        <f t="shared" si="16"/>
        <v>0</v>
      </c>
      <c r="M212" s="132">
        <f t="shared" si="16"/>
        <v>0</v>
      </c>
      <c r="N212" s="132">
        <f t="shared" si="16"/>
        <v>2</v>
      </c>
      <c r="O212" s="132">
        <f t="shared" si="16"/>
        <v>0</v>
      </c>
      <c r="P212" s="132">
        <f t="shared" si="16"/>
        <v>0</v>
      </c>
      <c r="Q212" s="132">
        <f t="shared" si="16"/>
        <v>2</v>
      </c>
    </row>
    <row r="213" spans="1:17" s="12" customFormat="1" ht="20.25" customHeight="1">
      <c r="A213" s="154" t="s">
        <v>484</v>
      </c>
      <c r="B213" s="155"/>
      <c r="C213" s="155"/>
      <c r="D213" s="155"/>
      <c r="E213" s="155"/>
      <c r="F213" s="155"/>
      <c r="G213" s="155"/>
      <c r="H213" s="155"/>
      <c r="I213" s="155"/>
      <c r="J213" s="155"/>
      <c r="K213" s="155"/>
      <c r="L213" s="155"/>
      <c r="M213" s="155"/>
      <c r="N213" s="155"/>
      <c r="O213" s="155"/>
      <c r="P213" s="155"/>
      <c r="Q213" s="156"/>
    </row>
    <row r="214" spans="1:17" s="2" customFormat="1" ht="34.15" customHeight="1">
      <c r="A214" s="51">
        <v>63</v>
      </c>
      <c r="B214" s="6" t="s">
        <v>830</v>
      </c>
      <c r="C214" s="51">
        <v>65</v>
      </c>
      <c r="D214" s="51">
        <v>63</v>
      </c>
      <c r="E214" s="51">
        <v>2</v>
      </c>
      <c r="F214" s="51">
        <v>1</v>
      </c>
      <c r="G214" s="51">
        <v>0</v>
      </c>
      <c r="H214" s="51">
        <v>1</v>
      </c>
      <c r="I214" s="51">
        <v>3</v>
      </c>
      <c r="J214" s="51">
        <v>1</v>
      </c>
      <c r="K214" s="51">
        <v>0</v>
      </c>
      <c r="L214" s="51">
        <v>1</v>
      </c>
      <c r="M214" s="51">
        <v>1</v>
      </c>
      <c r="N214" s="51">
        <v>0</v>
      </c>
      <c r="O214" s="51">
        <v>0</v>
      </c>
      <c r="P214" s="51">
        <v>0</v>
      </c>
      <c r="Q214" s="51">
        <v>0</v>
      </c>
    </row>
    <row r="215" spans="1:17" s="2" customFormat="1" ht="34.15" customHeight="1">
      <c r="A215" s="51">
        <v>64</v>
      </c>
      <c r="B215" s="6" t="s">
        <v>818</v>
      </c>
      <c r="C215" s="51">
        <v>61</v>
      </c>
      <c r="D215" s="51">
        <v>59</v>
      </c>
      <c r="E215" s="51">
        <v>1</v>
      </c>
      <c r="F215" s="51">
        <v>1</v>
      </c>
      <c r="G215" s="51">
        <v>0</v>
      </c>
      <c r="H215" s="51" t="s">
        <v>481</v>
      </c>
      <c r="I215" s="51">
        <v>1</v>
      </c>
      <c r="J215" s="51">
        <v>1</v>
      </c>
      <c r="K215" s="51">
        <v>0</v>
      </c>
      <c r="L215" s="51">
        <v>0</v>
      </c>
      <c r="M215" s="51" t="s">
        <v>481</v>
      </c>
      <c r="N215" s="51">
        <v>0</v>
      </c>
      <c r="O215" s="51">
        <v>0</v>
      </c>
      <c r="P215" s="51">
        <v>0</v>
      </c>
      <c r="Q215" s="51" t="s">
        <v>481</v>
      </c>
    </row>
    <row r="216" spans="1:17" s="2" customFormat="1" ht="34.15" customHeight="1">
      <c r="A216" s="51">
        <v>65</v>
      </c>
      <c r="B216" s="6" t="s">
        <v>829</v>
      </c>
      <c r="C216" s="51">
        <v>60</v>
      </c>
      <c r="D216" s="51">
        <v>46</v>
      </c>
      <c r="E216" s="51">
        <v>1</v>
      </c>
      <c r="F216" s="51">
        <v>1</v>
      </c>
      <c r="G216" s="51">
        <v>0</v>
      </c>
      <c r="H216" s="51" t="s">
        <v>481</v>
      </c>
      <c r="I216" s="51">
        <v>0</v>
      </c>
      <c r="J216" s="51">
        <v>0</v>
      </c>
      <c r="K216" s="51">
        <v>0</v>
      </c>
      <c r="L216" s="51">
        <v>0</v>
      </c>
      <c r="M216" s="51" t="s">
        <v>481</v>
      </c>
      <c r="N216" s="51">
        <v>1</v>
      </c>
      <c r="O216" s="51">
        <v>1</v>
      </c>
      <c r="P216" s="51">
        <v>0</v>
      </c>
      <c r="Q216" s="51" t="s">
        <v>481</v>
      </c>
    </row>
    <row r="217" spans="1:17" s="2" customFormat="1" ht="45.6" customHeight="1">
      <c r="A217" s="51">
        <v>66</v>
      </c>
      <c r="B217" s="30" t="s">
        <v>815</v>
      </c>
      <c r="C217" s="51">
        <v>49</v>
      </c>
      <c r="D217" s="51">
        <v>45</v>
      </c>
      <c r="E217" s="51">
        <v>1</v>
      </c>
      <c r="F217" s="51">
        <v>1</v>
      </c>
      <c r="G217" s="51">
        <v>0</v>
      </c>
      <c r="H217" s="51" t="s">
        <v>481</v>
      </c>
      <c r="I217" s="51">
        <v>2</v>
      </c>
      <c r="J217" s="51">
        <v>1</v>
      </c>
      <c r="K217" s="51">
        <v>0</v>
      </c>
      <c r="L217" s="51">
        <v>0</v>
      </c>
      <c r="M217" s="51" t="s">
        <v>481</v>
      </c>
      <c r="N217" s="51">
        <v>0</v>
      </c>
      <c r="O217" s="51">
        <v>0</v>
      </c>
      <c r="P217" s="51">
        <v>0</v>
      </c>
      <c r="Q217" s="51" t="s">
        <v>481</v>
      </c>
    </row>
    <row r="218" spans="1:17" s="131" customFormat="1" ht="25.5" customHeight="1">
      <c r="A218" s="51">
        <v>67</v>
      </c>
      <c r="B218" s="6" t="s">
        <v>824</v>
      </c>
      <c r="C218" s="51">
        <v>76</v>
      </c>
      <c r="D218" s="51">
        <v>76</v>
      </c>
      <c r="E218" s="51">
        <v>2</v>
      </c>
      <c r="F218" s="51">
        <v>1</v>
      </c>
      <c r="G218" s="51">
        <v>0</v>
      </c>
      <c r="H218" s="51">
        <v>1</v>
      </c>
      <c r="I218" s="51">
        <v>2</v>
      </c>
      <c r="J218" s="51">
        <v>1</v>
      </c>
      <c r="K218" s="51">
        <v>0</v>
      </c>
      <c r="L218" s="51">
        <v>0</v>
      </c>
      <c r="M218" s="51">
        <v>0</v>
      </c>
      <c r="N218" s="51">
        <v>1</v>
      </c>
      <c r="O218" s="51">
        <v>0</v>
      </c>
      <c r="P218" s="51">
        <v>0</v>
      </c>
      <c r="Q218" s="51">
        <v>1</v>
      </c>
    </row>
    <row r="219" spans="1:17" s="2" customFormat="1" ht="25.9" customHeight="1">
      <c r="A219" s="51">
        <v>68</v>
      </c>
      <c r="B219" s="6" t="s">
        <v>805</v>
      </c>
      <c r="C219" s="51">
        <v>54</v>
      </c>
      <c r="D219" s="51">
        <v>53</v>
      </c>
      <c r="E219" s="51">
        <v>2</v>
      </c>
      <c r="F219" s="51">
        <v>1</v>
      </c>
      <c r="G219" s="51">
        <v>0</v>
      </c>
      <c r="H219" s="51">
        <v>1</v>
      </c>
      <c r="I219" s="51">
        <v>0</v>
      </c>
      <c r="J219" s="51">
        <v>0</v>
      </c>
      <c r="K219" s="51">
        <v>0</v>
      </c>
      <c r="L219" s="51">
        <v>0</v>
      </c>
      <c r="M219" s="51">
        <v>0</v>
      </c>
      <c r="N219" s="51">
        <v>2</v>
      </c>
      <c r="O219" s="51">
        <v>1</v>
      </c>
      <c r="P219" s="51">
        <v>0</v>
      </c>
      <c r="Q219" s="51">
        <v>1</v>
      </c>
    </row>
    <row r="220" spans="1:17" s="2" customFormat="1" ht="25.5" customHeight="1">
      <c r="A220" s="51">
        <v>69</v>
      </c>
      <c r="B220" s="6" t="s">
        <v>807</v>
      </c>
      <c r="C220" s="51">
        <v>52</v>
      </c>
      <c r="D220" s="51">
        <v>46</v>
      </c>
      <c r="E220" s="51">
        <v>2</v>
      </c>
      <c r="F220" s="51">
        <v>1</v>
      </c>
      <c r="G220" s="51">
        <v>0</v>
      </c>
      <c r="H220" s="51">
        <v>1</v>
      </c>
      <c r="I220" s="51">
        <v>1</v>
      </c>
      <c r="J220" s="51">
        <v>1</v>
      </c>
      <c r="K220" s="51">
        <v>0</v>
      </c>
      <c r="L220" s="51">
        <v>1</v>
      </c>
      <c r="M220" s="51">
        <v>1</v>
      </c>
      <c r="N220" s="51">
        <v>0</v>
      </c>
      <c r="O220" s="51">
        <v>0</v>
      </c>
      <c r="P220" s="51">
        <v>0</v>
      </c>
      <c r="Q220" s="51">
        <v>0</v>
      </c>
    </row>
    <row r="221" spans="1:17" s="2" customFormat="1" ht="25.5" customHeight="1">
      <c r="A221" s="51">
        <v>70</v>
      </c>
      <c r="B221" s="6" t="s">
        <v>872</v>
      </c>
      <c r="C221" s="51">
        <v>77</v>
      </c>
      <c r="D221" s="51">
        <v>77</v>
      </c>
      <c r="E221" s="51">
        <v>2</v>
      </c>
      <c r="F221" s="51">
        <v>1</v>
      </c>
      <c r="G221" s="51">
        <v>0</v>
      </c>
      <c r="H221" s="51">
        <v>1</v>
      </c>
      <c r="I221" s="51">
        <v>1</v>
      </c>
      <c r="J221" s="51">
        <v>1</v>
      </c>
      <c r="K221" s="51">
        <v>0</v>
      </c>
      <c r="L221" s="51">
        <v>1</v>
      </c>
      <c r="M221" s="51">
        <v>1</v>
      </c>
      <c r="N221" s="51">
        <v>0</v>
      </c>
      <c r="O221" s="51">
        <v>0</v>
      </c>
      <c r="P221" s="51">
        <v>0</v>
      </c>
      <c r="Q221" s="51">
        <v>0</v>
      </c>
    </row>
    <row r="222" spans="1:17" s="2" customFormat="1" ht="30.6" customHeight="1">
      <c r="A222" s="51">
        <v>71</v>
      </c>
      <c r="B222" s="6" t="s">
        <v>825</v>
      </c>
      <c r="C222" s="51">
        <v>66</v>
      </c>
      <c r="D222" s="51">
        <v>40</v>
      </c>
      <c r="E222" s="51">
        <v>1</v>
      </c>
      <c r="F222" s="51">
        <v>1</v>
      </c>
      <c r="G222" s="51">
        <v>0</v>
      </c>
      <c r="H222" s="51" t="s">
        <v>481</v>
      </c>
      <c r="I222" s="51">
        <v>3</v>
      </c>
      <c r="J222" s="51">
        <v>1</v>
      </c>
      <c r="K222" s="51">
        <v>0</v>
      </c>
      <c r="L222" s="51">
        <v>0</v>
      </c>
      <c r="M222" s="51" t="s">
        <v>481</v>
      </c>
      <c r="N222" s="51">
        <v>0</v>
      </c>
      <c r="O222" s="51">
        <v>0</v>
      </c>
      <c r="P222" s="51">
        <v>0</v>
      </c>
      <c r="Q222" s="51" t="s">
        <v>481</v>
      </c>
    </row>
    <row r="223" spans="1:17" s="2" customFormat="1" ht="32.25" customHeight="1">
      <c r="A223" s="51">
        <v>72</v>
      </c>
      <c r="B223" s="6" t="s">
        <v>806</v>
      </c>
      <c r="C223" s="51">
        <v>96</v>
      </c>
      <c r="D223" s="51">
        <v>93</v>
      </c>
      <c r="E223" s="51">
        <v>2</v>
      </c>
      <c r="F223" s="51">
        <v>1</v>
      </c>
      <c r="G223" s="51">
        <v>0</v>
      </c>
      <c r="H223" s="51">
        <v>1</v>
      </c>
      <c r="I223" s="51">
        <v>1</v>
      </c>
      <c r="J223" s="51">
        <v>1</v>
      </c>
      <c r="K223" s="51">
        <v>0</v>
      </c>
      <c r="L223" s="51">
        <v>1</v>
      </c>
      <c r="M223" s="51">
        <v>1</v>
      </c>
      <c r="N223" s="51">
        <v>0</v>
      </c>
      <c r="O223" s="51">
        <v>0</v>
      </c>
      <c r="P223" s="51">
        <v>0</v>
      </c>
      <c r="Q223" s="51">
        <v>0</v>
      </c>
    </row>
    <row r="224" spans="1:17" s="131" customFormat="1" ht="23.45" customHeight="1">
      <c r="A224" s="51">
        <v>73</v>
      </c>
      <c r="B224" s="6" t="s">
        <v>826</v>
      </c>
      <c r="C224" s="51">
        <v>46</v>
      </c>
      <c r="D224" s="51">
        <v>46</v>
      </c>
      <c r="E224" s="51">
        <v>1</v>
      </c>
      <c r="F224" s="51">
        <v>1</v>
      </c>
      <c r="G224" s="51">
        <v>0</v>
      </c>
      <c r="H224" s="51" t="s">
        <v>481</v>
      </c>
      <c r="I224" s="51">
        <v>0</v>
      </c>
      <c r="J224" s="51">
        <v>0</v>
      </c>
      <c r="K224" s="51">
        <v>0</v>
      </c>
      <c r="L224" s="51">
        <v>0</v>
      </c>
      <c r="M224" s="51" t="s">
        <v>481</v>
      </c>
      <c r="N224" s="51">
        <v>1</v>
      </c>
      <c r="O224" s="51">
        <v>1</v>
      </c>
      <c r="P224" s="51">
        <v>0</v>
      </c>
      <c r="Q224" s="51" t="s">
        <v>481</v>
      </c>
    </row>
    <row r="225" spans="1:17" s="131" customFormat="1" ht="23.25" customHeight="1">
      <c r="A225" s="51">
        <v>74</v>
      </c>
      <c r="B225" s="6" t="s">
        <v>827</v>
      </c>
      <c r="C225" s="51">
        <v>62</v>
      </c>
      <c r="D225" s="51">
        <v>62</v>
      </c>
      <c r="E225" s="51">
        <v>2</v>
      </c>
      <c r="F225" s="51">
        <v>1</v>
      </c>
      <c r="G225" s="51">
        <v>0</v>
      </c>
      <c r="H225" s="51">
        <v>1</v>
      </c>
      <c r="I225" s="51">
        <v>1</v>
      </c>
      <c r="J225" s="51">
        <v>1</v>
      </c>
      <c r="K225" s="51">
        <v>0</v>
      </c>
      <c r="L225" s="51">
        <v>1</v>
      </c>
      <c r="M225" s="51">
        <v>1</v>
      </c>
      <c r="N225" s="51">
        <v>0</v>
      </c>
      <c r="O225" s="51">
        <v>0</v>
      </c>
      <c r="P225" s="51">
        <v>0</v>
      </c>
      <c r="Q225" s="51">
        <v>0</v>
      </c>
    </row>
    <row r="226" spans="1:17" s="2" customFormat="1" ht="23.45" customHeight="1">
      <c r="A226" s="51">
        <v>75</v>
      </c>
      <c r="B226" s="6" t="s">
        <v>828</v>
      </c>
      <c r="C226" s="51">
        <v>83</v>
      </c>
      <c r="D226" s="51">
        <v>62</v>
      </c>
      <c r="E226" s="51">
        <v>2</v>
      </c>
      <c r="F226" s="51">
        <v>1</v>
      </c>
      <c r="G226" s="51">
        <v>0</v>
      </c>
      <c r="H226" s="51">
        <v>1</v>
      </c>
      <c r="I226" s="51">
        <v>1</v>
      </c>
      <c r="J226" s="51">
        <v>1</v>
      </c>
      <c r="K226" s="51">
        <v>0</v>
      </c>
      <c r="L226" s="51">
        <v>1</v>
      </c>
      <c r="M226" s="51">
        <v>1</v>
      </c>
      <c r="N226" s="51">
        <v>0</v>
      </c>
      <c r="O226" s="51">
        <v>0</v>
      </c>
      <c r="P226" s="51">
        <v>0</v>
      </c>
      <c r="Q226" s="51">
        <v>0</v>
      </c>
    </row>
    <row r="227" spans="1:17" s="2" customFormat="1" ht="23.45" customHeight="1">
      <c r="A227" s="51">
        <v>76</v>
      </c>
      <c r="B227" s="60" t="s">
        <v>943</v>
      </c>
      <c r="C227" s="51">
        <v>69</v>
      </c>
      <c r="D227" s="51">
        <v>68</v>
      </c>
      <c r="E227" s="51">
        <v>2</v>
      </c>
      <c r="F227" s="51">
        <v>1</v>
      </c>
      <c r="G227" s="51">
        <v>0</v>
      </c>
      <c r="H227" s="51">
        <v>1</v>
      </c>
      <c r="I227" s="51">
        <v>0</v>
      </c>
      <c r="J227" s="51">
        <v>0</v>
      </c>
      <c r="K227" s="51">
        <v>0</v>
      </c>
      <c r="L227" s="51">
        <v>0</v>
      </c>
      <c r="M227" s="51">
        <v>0</v>
      </c>
      <c r="N227" s="51">
        <v>2</v>
      </c>
      <c r="O227" s="51">
        <v>1</v>
      </c>
      <c r="P227" s="51">
        <v>0</v>
      </c>
      <c r="Q227" s="51">
        <v>1</v>
      </c>
    </row>
    <row r="228" spans="1:17" s="12" customFormat="1" ht="20.25" customHeight="1">
      <c r="A228" s="154" t="s">
        <v>534</v>
      </c>
      <c r="B228" s="156"/>
      <c r="C228" s="132">
        <f t="shared" ref="C228:Q228" si="17">SUM(C214:C227)</f>
        <v>916</v>
      </c>
      <c r="D228" s="132">
        <f t="shared" si="17"/>
        <v>836</v>
      </c>
      <c r="E228" s="132">
        <f t="shared" si="17"/>
        <v>23</v>
      </c>
      <c r="F228" s="132">
        <f t="shared" si="17"/>
        <v>14</v>
      </c>
      <c r="G228" s="132">
        <f t="shared" si="17"/>
        <v>0</v>
      </c>
      <c r="H228" s="132">
        <f t="shared" si="17"/>
        <v>9</v>
      </c>
      <c r="I228" s="132">
        <f t="shared" si="17"/>
        <v>16</v>
      </c>
      <c r="J228" s="132">
        <f t="shared" si="17"/>
        <v>10</v>
      </c>
      <c r="K228" s="132">
        <f t="shared" si="17"/>
        <v>0</v>
      </c>
      <c r="L228" s="132">
        <f t="shared" si="17"/>
        <v>6</v>
      </c>
      <c r="M228" s="132">
        <f t="shared" si="17"/>
        <v>6</v>
      </c>
      <c r="N228" s="132">
        <f t="shared" si="17"/>
        <v>7</v>
      </c>
      <c r="O228" s="132">
        <f t="shared" si="17"/>
        <v>4</v>
      </c>
      <c r="P228" s="132">
        <f t="shared" si="17"/>
        <v>0</v>
      </c>
      <c r="Q228" s="132">
        <f t="shared" si="17"/>
        <v>3</v>
      </c>
    </row>
    <row r="229" spans="1:17" s="12" customFormat="1" ht="19.899999999999999" customHeight="1">
      <c r="A229" s="154" t="s">
        <v>485</v>
      </c>
      <c r="B229" s="155"/>
      <c r="C229" s="155"/>
      <c r="D229" s="155"/>
      <c r="E229" s="155"/>
      <c r="F229" s="155"/>
      <c r="G229" s="155"/>
      <c r="H229" s="155"/>
      <c r="I229" s="155"/>
      <c r="J229" s="155"/>
      <c r="K229" s="155"/>
      <c r="L229" s="155"/>
      <c r="M229" s="155"/>
      <c r="N229" s="155"/>
      <c r="O229" s="155"/>
      <c r="P229" s="155"/>
      <c r="Q229" s="156"/>
    </row>
    <row r="230" spans="1:17" s="2" customFormat="1" ht="61.5" customHeight="1">
      <c r="A230" s="51">
        <v>77</v>
      </c>
      <c r="B230" s="30" t="s">
        <v>848</v>
      </c>
      <c r="C230" s="51">
        <v>69</v>
      </c>
      <c r="D230" s="51">
        <v>69</v>
      </c>
      <c r="E230" s="51">
        <v>2</v>
      </c>
      <c r="F230" s="51">
        <v>1</v>
      </c>
      <c r="G230" s="51">
        <v>0</v>
      </c>
      <c r="H230" s="51">
        <v>1</v>
      </c>
      <c r="I230" s="51">
        <v>4</v>
      </c>
      <c r="J230" s="51">
        <v>1</v>
      </c>
      <c r="K230" s="51">
        <v>0</v>
      </c>
      <c r="L230" s="51">
        <v>0</v>
      </c>
      <c r="M230" s="51">
        <v>0</v>
      </c>
      <c r="N230" s="51">
        <v>1</v>
      </c>
      <c r="O230" s="51">
        <v>0</v>
      </c>
      <c r="P230" s="51">
        <v>0</v>
      </c>
      <c r="Q230" s="51">
        <v>1</v>
      </c>
    </row>
    <row r="231" spans="1:17" s="131" customFormat="1" ht="52.15" customHeight="1">
      <c r="A231" s="51">
        <v>78</v>
      </c>
      <c r="B231" s="6" t="s">
        <v>850</v>
      </c>
      <c r="C231" s="51">
        <v>64</v>
      </c>
      <c r="D231" s="51">
        <v>64</v>
      </c>
      <c r="E231" s="51">
        <v>2</v>
      </c>
      <c r="F231" s="51">
        <v>1</v>
      </c>
      <c r="G231" s="51">
        <v>0</v>
      </c>
      <c r="H231" s="51">
        <v>1</v>
      </c>
      <c r="I231" s="51">
        <v>1</v>
      </c>
      <c r="J231" s="51">
        <v>1</v>
      </c>
      <c r="K231" s="51">
        <v>0</v>
      </c>
      <c r="L231" s="51">
        <v>0</v>
      </c>
      <c r="M231" s="51">
        <v>0</v>
      </c>
      <c r="N231" s="51">
        <v>1</v>
      </c>
      <c r="O231" s="51">
        <v>0</v>
      </c>
      <c r="P231" s="51">
        <v>0</v>
      </c>
      <c r="Q231" s="51">
        <v>1</v>
      </c>
    </row>
    <row r="232" spans="1:17" s="2" customFormat="1" ht="52.15" customHeight="1">
      <c r="A232" s="51">
        <v>79</v>
      </c>
      <c r="B232" s="6" t="s">
        <v>852</v>
      </c>
      <c r="C232" s="51">
        <v>55</v>
      </c>
      <c r="D232" s="51">
        <v>53</v>
      </c>
      <c r="E232" s="51">
        <v>2</v>
      </c>
      <c r="F232" s="51">
        <v>1</v>
      </c>
      <c r="G232" s="51">
        <v>0</v>
      </c>
      <c r="H232" s="51">
        <v>1</v>
      </c>
      <c r="I232" s="51">
        <v>2</v>
      </c>
      <c r="J232" s="51">
        <v>1</v>
      </c>
      <c r="K232" s="51">
        <v>0</v>
      </c>
      <c r="L232" s="51">
        <v>1</v>
      </c>
      <c r="M232" s="51">
        <v>1</v>
      </c>
      <c r="N232" s="51">
        <v>0</v>
      </c>
      <c r="O232" s="51">
        <v>0</v>
      </c>
      <c r="P232" s="51">
        <v>0</v>
      </c>
      <c r="Q232" s="51">
        <v>0</v>
      </c>
    </row>
    <row r="233" spans="1:17" s="2" customFormat="1" ht="69" customHeight="1">
      <c r="A233" s="51">
        <v>80</v>
      </c>
      <c r="B233" s="30" t="s">
        <v>855</v>
      </c>
      <c r="C233" s="51">
        <v>63</v>
      </c>
      <c r="D233" s="51">
        <v>63</v>
      </c>
      <c r="E233" s="51">
        <v>2</v>
      </c>
      <c r="F233" s="51">
        <v>1</v>
      </c>
      <c r="G233" s="51">
        <v>0</v>
      </c>
      <c r="H233" s="51">
        <v>1</v>
      </c>
      <c r="I233" s="51">
        <v>2</v>
      </c>
      <c r="J233" s="51">
        <v>1</v>
      </c>
      <c r="K233" s="51">
        <v>0</v>
      </c>
      <c r="L233" s="51">
        <v>0</v>
      </c>
      <c r="M233" s="51">
        <v>0</v>
      </c>
      <c r="N233" s="51">
        <v>1</v>
      </c>
      <c r="O233" s="51">
        <v>0</v>
      </c>
      <c r="P233" s="51">
        <v>0</v>
      </c>
      <c r="Q233" s="51">
        <v>1</v>
      </c>
    </row>
    <row r="234" spans="1:17" s="2" customFormat="1" ht="54.6" customHeight="1">
      <c r="A234" s="51">
        <v>81</v>
      </c>
      <c r="B234" s="30" t="s">
        <v>886</v>
      </c>
      <c r="C234" s="51">
        <v>49</v>
      </c>
      <c r="D234" s="51">
        <v>49</v>
      </c>
      <c r="E234" s="51">
        <v>1</v>
      </c>
      <c r="F234" s="51">
        <v>1</v>
      </c>
      <c r="G234" s="51">
        <v>0</v>
      </c>
      <c r="H234" s="51" t="s">
        <v>481</v>
      </c>
      <c r="I234" s="51">
        <v>2</v>
      </c>
      <c r="J234" s="51">
        <v>1</v>
      </c>
      <c r="K234" s="51">
        <v>0</v>
      </c>
      <c r="L234" s="51">
        <v>0</v>
      </c>
      <c r="M234" s="51" t="s">
        <v>481</v>
      </c>
      <c r="N234" s="51">
        <v>0</v>
      </c>
      <c r="O234" s="51">
        <v>0</v>
      </c>
      <c r="P234" s="51">
        <v>0</v>
      </c>
      <c r="Q234" s="51" t="s">
        <v>481</v>
      </c>
    </row>
    <row r="235" spans="1:17" s="2" customFormat="1" ht="55.15" customHeight="1">
      <c r="A235" s="51">
        <v>82</v>
      </c>
      <c r="B235" s="6" t="s">
        <v>844</v>
      </c>
      <c r="C235" s="51">
        <v>60</v>
      </c>
      <c r="D235" s="51">
        <v>60</v>
      </c>
      <c r="E235" s="51">
        <v>2</v>
      </c>
      <c r="F235" s="51">
        <v>1</v>
      </c>
      <c r="G235" s="51">
        <v>0</v>
      </c>
      <c r="H235" s="51">
        <v>1</v>
      </c>
      <c r="I235" s="51">
        <v>1</v>
      </c>
      <c r="J235" s="51">
        <v>1</v>
      </c>
      <c r="K235" s="51">
        <v>0</v>
      </c>
      <c r="L235" s="51">
        <v>0</v>
      </c>
      <c r="M235" s="51">
        <v>0</v>
      </c>
      <c r="N235" s="51">
        <v>1</v>
      </c>
      <c r="O235" s="51">
        <v>0</v>
      </c>
      <c r="P235" s="51">
        <v>0</v>
      </c>
      <c r="Q235" s="51">
        <v>1</v>
      </c>
    </row>
    <row r="236" spans="1:17" s="2" customFormat="1" ht="55.15" customHeight="1">
      <c r="A236" s="51">
        <v>83</v>
      </c>
      <c r="B236" s="6" t="s">
        <v>843</v>
      </c>
      <c r="C236" s="51">
        <v>56</v>
      </c>
      <c r="D236" s="51">
        <v>56</v>
      </c>
      <c r="E236" s="51">
        <v>2</v>
      </c>
      <c r="F236" s="51">
        <v>1</v>
      </c>
      <c r="G236" s="51">
        <v>0</v>
      </c>
      <c r="H236" s="51">
        <v>1</v>
      </c>
      <c r="I236" s="51">
        <v>1</v>
      </c>
      <c r="J236" s="51">
        <v>1</v>
      </c>
      <c r="K236" s="51">
        <v>0</v>
      </c>
      <c r="L236" s="51">
        <v>0</v>
      </c>
      <c r="M236" s="51">
        <v>0</v>
      </c>
      <c r="N236" s="51">
        <v>1</v>
      </c>
      <c r="O236" s="51">
        <v>0</v>
      </c>
      <c r="P236" s="51">
        <v>0</v>
      </c>
      <c r="Q236" s="51">
        <v>1</v>
      </c>
    </row>
    <row r="237" spans="1:17" s="2" customFormat="1" ht="55.15" customHeight="1">
      <c r="A237" s="51">
        <v>84</v>
      </c>
      <c r="B237" s="30" t="s">
        <v>846</v>
      </c>
      <c r="C237" s="51">
        <v>55</v>
      </c>
      <c r="D237" s="51">
        <v>53</v>
      </c>
      <c r="E237" s="51">
        <v>2</v>
      </c>
      <c r="F237" s="51">
        <v>1</v>
      </c>
      <c r="G237" s="51">
        <v>0</v>
      </c>
      <c r="H237" s="51">
        <v>1</v>
      </c>
      <c r="I237" s="51">
        <v>1</v>
      </c>
      <c r="J237" s="51">
        <v>1</v>
      </c>
      <c r="K237" s="51">
        <v>0</v>
      </c>
      <c r="L237" s="51">
        <v>0</v>
      </c>
      <c r="M237" s="51">
        <v>0</v>
      </c>
      <c r="N237" s="51">
        <v>1</v>
      </c>
      <c r="O237" s="51">
        <v>0</v>
      </c>
      <c r="P237" s="51">
        <v>0</v>
      </c>
      <c r="Q237" s="51">
        <v>1</v>
      </c>
    </row>
    <row r="238" spans="1:17" s="131" customFormat="1" ht="55.15" customHeight="1">
      <c r="A238" s="51">
        <v>85</v>
      </c>
      <c r="B238" s="6" t="s">
        <v>851</v>
      </c>
      <c r="C238" s="51">
        <v>79</v>
      </c>
      <c r="D238" s="51">
        <v>79</v>
      </c>
      <c r="E238" s="51">
        <v>2</v>
      </c>
      <c r="F238" s="51">
        <v>1</v>
      </c>
      <c r="G238" s="51">
        <v>0</v>
      </c>
      <c r="H238" s="51">
        <v>1</v>
      </c>
      <c r="I238" s="51">
        <v>4</v>
      </c>
      <c r="J238" s="51">
        <v>1</v>
      </c>
      <c r="K238" s="51">
        <v>0</v>
      </c>
      <c r="L238" s="51">
        <v>0</v>
      </c>
      <c r="M238" s="51">
        <v>0</v>
      </c>
      <c r="N238" s="51">
        <v>1</v>
      </c>
      <c r="O238" s="51">
        <v>0</v>
      </c>
      <c r="P238" s="51">
        <v>0</v>
      </c>
      <c r="Q238" s="51">
        <v>1</v>
      </c>
    </row>
    <row r="239" spans="1:17" s="12" customFormat="1" ht="20.25" customHeight="1">
      <c r="A239" s="154" t="s">
        <v>497</v>
      </c>
      <c r="B239" s="156"/>
      <c r="C239" s="132">
        <f>SUM(C230:C238)</f>
        <v>550</v>
      </c>
      <c r="D239" s="132">
        <f>SUM(D230:D238)</f>
        <v>546</v>
      </c>
      <c r="E239" s="132">
        <f>SUM(E230:E238)</f>
        <v>17</v>
      </c>
      <c r="F239" s="132">
        <f>SUM(F230:F238)</f>
        <v>9</v>
      </c>
      <c r="G239" s="132">
        <f t="shared" ref="G239:Q239" si="18">SUM(G230:G238)</f>
        <v>0</v>
      </c>
      <c r="H239" s="132">
        <f>SUM(H230:H238)</f>
        <v>8</v>
      </c>
      <c r="I239" s="132">
        <f>SUM(I230:I238)</f>
        <v>18</v>
      </c>
      <c r="J239" s="132">
        <f>SUM(J230:J238)</f>
        <v>9</v>
      </c>
      <c r="K239" s="132">
        <f t="shared" si="18"/>
        <v>0</v>
      </c>
      <c r="L239" s="132">
        <f>SUM(L230:L238)</f>
        <v>1</v>
      </c>
      <c r="M239" s="132">
        <f>SUM(M230:M238)</f>
        <v>1</v>
      </c>
      <c r="N239" s="132">
        <f>SUM(N230:N238)</f>
        <v>7</v>
      </c>
      <c r="O239" s="132">
        <f t="shared" si="18"/>
        <v>0</v>
      </c>
      <c r="P239" s="132">
        <f t="shared" si="18"/>
        <v>0</v>
      </c>
      <c r="Q239" s="132">
        <f t="shared" si="18"/>
        <v>7</v>
      </c>
    </row>
    <row r="240" spans="1:17" s="3" customFormat="1" ht="19.899999999999999" customHeight="1">
      <c r="A240" s="154" t="s">
        <v>487</v>
      </c>
      <c r="B240" s="155"/>
      <c r="C240" s="155"/>
      <c r="D240" s="155"/>
      <c r="E240" s="155"/>
      <c r="F240" s="155"/>
      <c r="G240" s="155"/>
      <c r="H240" s="155"/>
      <c r="I240" s="155"/>
      <c r="J240" s="155"/>
      <c r="K240" s="155"/>
      <c r="L240" s="155"/>
      <c r="M240" s="155"/>
      <c r="N240" s="155"/>
      <c r="O240" s="155"/>
      <c r="P240" s="155"/>
      <c r="Q240" s="156"/>
    </row>
    <row r="241" spans="1:17" s="2" customFormat="1" ht="44.45" customHeight="1">
      <c r="A241" s="51">
        <v>86</v>
      </c>
      <c r="B241" s="6" t="s">
        <v>879</v>
      </c>
      <c r="C241" s="51">
        <v>66</v>
      </c>
      <c r="D241" s="51">
        <v>57</v>
      </c>
      <c r="E241" s="51">
        <v>2</v>
      </c>
      <c r="F241" s="51">
        <v>1</v>
      </c>
      <c r="G241" s="51">
        <v>0</v>
      </c>
      <c r="H241" s="51">
        <v>1</v>
      </c>
      <c r="I241" s="51">
        <v>3</v>
      </c>
      <c r="J241" s="51">
        <v>1</v>
      </c>
      <c r="K241" s="51">
        <v>0</v>
      </c>
      <c r="L241" s="51">
        <v>0</v>
      </c>
      <c r="M241" s="51">
        <v>0</v>
      </c>
      <c r="N241" s="51">
        <v>1</v>
      </c>
      <c r="O241" s="51">
        <v>0</v>
      </c>
      <c r="P241" s="51">
        <v>0</v>
      </c>
      <c r="Q241" s="51">
        <v>1</v>
      </c>
    </row>
    <row r="242" spans="1:17" s="2" customFormat="1" ht="44.45" customHeight="1">
      <c r="A242" s="51">
        <v>87</v>
      </c>
      <c r="B242" s="121" t="s">
        <v>878</v>
      </c>
      <c r="C242" s="51">
        <v>53</v>
      </c>
      <c r="D242" s="51">
        <v>53</v>
      </c>
      <c r="E242" s="51">
        <v>2</v>
      </c>
      <c r="F242" s="51">
        <v>1</v>
      </c>
      <c r="G242" s="51">
        <v>0</v>
      </c>
      <c r="H242" s="51">
        <v>1</v>
      </c>
      <c r="I242" s="51">
        <v>5</v>
      </c>
      <c r="J242" s="51">
        <v>1</v>
      </c>
      <c r="K242" s="51">
        <v>0</v>
      </c>
      <c r="L242" s="51">
        <v>0</v>
      </c>
      <c r="M242" s="51">
        <v>0</v>
      </c>
      <c r="N242" s="51">
        <v>1</v>
      </c>
      <c r="O242" s="51">
        <v>0</v>
      </c>
      <c r="P242" s="51">
        <v>0</v>
      </c>
      <c r="Q242" s="51">
        <v>1</v>
      </c>
    </row>
    <row r="243" spans="1:17" s="2" customFormat="1" ht="55.5" customHeight="1">
      <c r="A243" s="51">
        <v>88</v>
      </c>
      <c r="B243" s="6" t="s">
        <v>880</v>
      </c>
      <c r="C243" s="51">
        <v>81</v>
      </c>
      <c r="D243" s="51">
        <v>81</v>
      </c>
      <c r="E243" s="51">
        <v>2</v>
      </c>
      <c r="F243" s="51">
        <v>1</v>
      </c>
      <c r="G243" s="51">
        <v>0</v>
      </c>
      <c r="H243" s="51">
        <v>1</v>
      </c>
      <c r="I243" s="51">
        <v>2</v>
      </c>
      <c r="J243" s="51">
        <v>1</v>
      </c>
      <c r="K243" s="51">
        <v>0</v>
      </c>
      <c r="L243" s="51">
        <v>0</v>
      </c>
      <c r="M243" s="51">
        <v>0</v>
      </c>
      <c r="N243" s="51">
        <v>1</v>
      </c>
      <c r="O243" s="51">
        <v>0</v>
      </c>
      <c r="P243" s="51">
        <v>0</v>
      </c>
      <c r="Q243" s="51">
        <v>1</v>
      </c>
    </row>
    <row r="244" spans="1:17" s="2" customFormat="1" ht="78.75" customHeight="1">
      <c r="A244" s="51">
        <v>89</v>
      </c>
      <c r="B244" s="6" t="s">
        <v>891</v>
      </c>
      <c r="C244" s="51">
        <v>63</v>
      </c>
      <c r="D244" s="51">
        <v>63</v>
      </c>
      <c r="E244" s="51">
        <v>2</v>
      </c>
      <c r="F244" s="51">
        <v>1</v>
      </c>
      <c r="G244" s="51">
        <v>0</v>
      </c>
      <c r="H244" s="51">
        <v>1</v>
      </c>
      <c r="I244" s="51">
        <v>2</v>
      </c>
      <c r="J244" s="51">
        <v>1</v>
      </c>
      <c r="K244" s="51">
        <v>0</v>
      </c>
      <c r="L244" s="51">
        <v>0</v>
      </c>
      <c r="M244" s="51">
        <v>0</v>
      </c>
      <c r="N244" s="51">
        <v>1</v>
      </c>
      <c r="O244" s="51">
        <v>0</v>
      </c>
      <c r="P244" s="51">
        <v>0</v>
      </c>
      <c r="Q244" s="51">
        <v>1</v>
      </c>
    </row>
    <row r="245" spans="1:17" s="2" customFormat="1" ht="37.5" customHeight="1">
      <c r="A245" s="51">
        <v>90</v>
      </c>
      <c r="B245" s="121" t="s">
        <v>988</v>
      </c>
      <c r="C245" s="51">
        <v>61</v>
      </c>
      <c r="D245" s="51">
        <v>61</v>
      </c>
      <c r="E245" s="51">
        <v>2</v>
      </c>
      <c r="F245" s="51">
        <v>1</v>
      </c>
      <c r="G245" s="51">
        <v>0</v>
      </c>
      <c r="H245" s="51">
        <v>1</v>
      </c>
      <c r="I245" s="51">
        <v>7</v>
      </c>
      <c r="J245" s="51">
        <v>1</v>
      </c>
      <c r="K245" s="51">
        <v>0</v>
      </c>
      <c r="L245" s="51">
        <v>0</v>
      </c>
      <c r="M245" s="51">
        <v>0</v>
      </c>
      <c r="N245" s="51">
        <v>1</v>
      </c>
      <c r="O245" s="51">
        <v>0</v>
      </c>
      <c r="P245" s="51">
        <v>0</v>
      </c>
      <c r="Q245" s="51">
        <v>1</v>
      </c>
    </row>
    <row r="246" spans="1:17" s="2" customFormat="1" ht="37.5" customHeight="1">
      <c r="A246" s="51">
        <v>91</v>
      </c>
      <c r="B246" s="6" t="s">
        <v>989</v>
      </c>
      <c r="C246" s="51">
        <v>73</v>
      </c>
      <c r="D246" s="51">
        <v>73</v>
      </c>
      <c r="E246" s="51">
        <v>2</v>
      </c>
      <c r="F246" s="51">
        <v>1</v>
      </c>
      <c r="G246" s="51">
        <v>0</v>
      </c>
      <c r="H246" s="51">
        <v>1</v>
      </c>
      <c r="I246" s="51">
        <v>1</v>
      </c>
      <c r="J246" s="51">
        <v>1</v>
      </c>
      <c r="K246" s="51">
        <v>0</v>
      </c>
      <c r="L246" s="51">
        <v>0</v>
      </c>
      <c r="M246" s="51">
        <v>0</v>
      </c>
      <c r="N246" s="51">
        <v>1</v>
      </c>
      <c r="O246" s="51">
        <v>0</v>
      </c>
      <c r="P246" s="51">
        <v>0</v>
      </c>
      <c r="Q246" s="51">
        <v>1</v>
      </c>
    </row>
    <row r="247" spans="1:17" s="2" customFormat="1" ht="37.5" customHeight="1">
      <c r="A247" s="51">
        <v>92</v>
      </c>
      <c r="B247" s="6" t="s">
        <v>888</v>
      </c>
      <c r="C247" s="51">
        <v>83</v>
      </c>
      <c r="D247" s="51">
        <v>83</v>
      </c>
      <c r="E247" s="51">
        <v>2</v>
      </c>
      <c r="F247" s="51">
        <v>1</v>
      </c>
      <c r="G247" s="51">
        <v>0</v>
      </c>
      <c r="H247" s="51">
        <v>1</v>
      </c>
      <c r="I247" s="51">
        <v>3</v>
      </c>
      <c r="J247" s="51">
        <v>1</v>
      </c>
      <c r="K247" s="51">
        <v>0</v>
      </c>
      <c r="L247" s="51">
        <v>0</v>
      </c>
      <c r="M247" s="51">
        <v>0</v>
      </c>
      <c r="N247" s="51">
        <v>1</v>
      </c>
      <c r="O247" s="51">
        <v>0</v>
      </c>
      <c r="P247" s="51">
        <v>0</v>
      </c>
      <c r="Q247" s="51">
        <v>1</v>
      </c>
    </row>
    <row r="248" spans="1:17" s="2" customFormat="1" ht="37.5" customHeight="1">
      <c r="A248" s="51">
        <v>93</v>
      </c>
      <c r="B248" s="121" t="s">
        <v>893</v>
      </c>
      <c r="C248" s="51">
        <v>68</v>
      </c>
      <c r="D248" s="51">
        <v>67</v>
      </c>
      <c r="E248" s="51">
        <v>2</v>
      </c>
      <c r="F248" s="51">
        <v>1</v>
      </c>
      <c r="G248" s="51">
        <v>0</v>
      </c>
      <c r="H248" s="51">
        <v>1</v>
      </c>
      <c r="I248" s="51">
        <v>1</v>
      </c>
      <c r="J248" s="51">
        <v>1</v>
      </c>
      <c r="K248" s="51">
        <v>0</v>
      </c>
      <c r="L248" s="51">
        <v>0</v>
      </c>
      <c r="M248" s="51">
        <v>0</v>
      </c>
      <c r="N248" s="51">
        <v>1</v>
      </c>
      <c r="O248" s="51">
        <v>0</v>
      </c>
      <c r="P248" s="51">
        <v>0</v>
      </c>
      <c r="Q248" s="51">
        <v>1</v>
      </c>
    </row>
    <row r="249" spans="1:17" s="2" customFormat="1" ht="37.5" customHeight="1">
      <c r="A249" s="51">
        <v>94</v>
      </c>
      <c r="B249" s="6" t="s">
        <v>889</v>
      </c>
      <c r="C249" s="51">
        <v>68</v>
      </c>
      <c r="D249" s="51">
        <v>68</v>
      </c>
      <c r="E249" s="51">
        <v>2</v>
      </c>
      <c r="F249" s="51">
        <v>1</v>
      </c>
      <c r="G249" s="51">
        <v>0</v>
      </c>
      <c r="H249" s="51">
        <v>1</v>
      </c>
      <c r="I249" s="51">
        <v>1</v>
      </c>
      <c r="J249" s="51">
        <v>1</v>
      </c>
      <c r="K249" s="51">
        <v>0</v>
      </c>
      <c r="L249" s="51">
        <v>0</v>
      </c>
      <c r="M249" s="51">
        <v>0</v>
      </c>
      <c r="N249" s="51">
        <v>1</v>
      </c>
      <c r="O249" s="51">
        <v>0</v>
      </c>
      <c r="P249" s="51">
        <v>0</v>
      </c>
      <c r="Q249" s="51">
        <v>1</v>
      </c>
    </row>
    <row r="250" spans="1:17" s="12" customFormat="1" ht="20.25" customHeight="1">
      <c r="A250" s="154" t="s">
        <v>497</v>
      </c>
      <c r="B250" s="156"/>
      <c r="C250" s="132">
        <f t="shared" ref="C250:Q250" si="19">SUM(C241:C249)</f>
        <v>616</v>
      </c>
      <c r="D250" s="132">
        <f t="shared" si="19"/>
        <v>606</v>
      </c>
      <c r="E250" s="132">
        <f t="shared" si="19"/>
        <v>18</v>
      </c>
      <c r="F250" s="132">
        <f t="shared" si="19"/>
        <v>9</v>
      </c>
      <c r="G250" s="132">
        <f t="shared" si="19"/>
        <v>0</v>
      </c>
      <c r="H250" s="132">
        <f t="shared" si="19"/>
        <v>9</v>
      </c>
      <c r="I250" s="132">
        <f>SUM(I241:I249)</f>
        <v>25</v>
      </c>
      <c r="J250" s="132">
        <f t="shared" si="19"/>
        <v>9</v>
      </c>
      <c r="K250" s="132">
        <f t="shared" si="19"/>
        <v>0</v>
      </c>
      <c r="L250" s="132">
        <f t="shared" si="19"/>
        <v>0</v>
      </c>
      <c r="M250" s="132">
        <f t="shared" si="19"/>
        <v>0</v>
      </c>
      <c r="N250" s="132">
        <f t="shared" si="19"/>
        <v>9</v>
      </c>
      <c r="O250" s="132">
        <f t="shared" si="19"/>
        <v>0</v>
      </c>
      <c r="P250" s="132">
        <f t="shared" si="19"/>
        <v>0</v>
      </c>
      <c r="Q250" s="132">
        <f t="shared" si="19"/>
        <v>9</v>
      </c>
    </row>
    <row r="251" spans="1:17" s="3" customFormat="1" ht="20.25" customHeight="1">
      <c r="A251" s="154" t="s">
        <v>489</v>
      </c>
      <c r="B251" s="155"/>
      <c r="C251" s="155"/>
      <c r="D251" s="155"/>
      <c r="E251" s="155"/>
      <c r="F251" s="155"/>
      <c r="G251" s="155"/>
      <c r="H251" s="155"/>
      <c r="I251" s="155"/>
      <c r="J251" s="155"/>
      <c r="K251" s="155"/>
      <c r="L251" s="155"/>
      <c r="M251" s="155"/>
      <c r="N251" s="155"/>
      <c r="O251" s="155"/>
      <c r="P251" s="155"/>
      <c r="Q251" s="156"/>
    </row>
    <row r="252" spans="1:17" s="2" customFormat="1" ht="24" customHeight="1">
      <c r="A252" s="51">
        <v>95</v>
      </c>
      <c r="B252" s="6" t="s">
        <v>593</v>
      </c>
      <c r="C252" s="51">
        <v>57</v>
      </c>
      <c r="D252" s="51">
        <v>57</v>
      </c>
      <c r="E252" s="51">
        <v>1</v>
      </c>
      <c r="F252" s="51">
        <v>1</v>
      </c>
      <c r="G252" s="51">
        <v>0</v>
      </c>
      <c r="H252" s="51" t="s">
        <v>481</v>
      </c>
      <c r="I252" s="51">
        <v>1</v>
      </c>
      <c r="J252" s="51">
        <v>1</v>
      </c>
      <c r="K252" s="51">
        <v>0</v>
      </c>
      <c r="L252" s="51">
        <v>0</v>
      </c>
      <c r="M252" s="51" t="s">
        <v>481</v>
      </c>
      <c r="N252" s="51">
        <v>0</v>
      </c>
      <c r="O252" s="51">
        <v>0</v>
      </c>
      <c r="P252" s="51">
        <v>0</v>
      </c>
      <c r="Q252" s="51" t="s">
        <v>481</v>
      </c>
    </row>
    <row r="253" spans="1:17" s="2" customFormat="1" ht="24" customHeight="1">
      <c r="A253" s="51">
        <v>96</v>
      </c>
      <c r="B253" s="6" t="s">
        <v>585</v>
      </c>
      <c r="C253" s="51">
        <v>63</v>
      </c>
      <c r="D253" s="51">
        <v>63</v>
      </c>
      <c r="E253" s="51">
        <v>1</v>
      </c>
      <c r="F253" s="51">
        <v>1</v>
      </c>
      <c r="G253" s="51">
        <v>0</v>
      </c>
      <c r="H253" s="51" t="s">
        <v>481</v>
      </c>
      <c r="I253" s="51">
        <v>1</v>
      </c>
      <c r="J253" s="51">
        <v>1</v>
      </c>
      <c r="K253" s="51">
        <v>0</v>
      </c>
      <c r="L253" s="51">
        <v>0</v>
      </c>
      <c r="M253" s="51" t="s">
        <v>481</v>
      </c>
      <c r="N253" s="51">
        <v>0</v>
      </c>
      <c r="O253" s="51">
        <v>0</v>
      </c>
      <c r="P253" s="51">
        <v>0</v>
      </c>
      <c r="Q253" s="51" t="s">
        <v>481</v>
      </c>
    </row>
    <row r="254" spans="1:17" s="2" customFormat="1" ht="43.15" customHeight="1">
      <c r="A254" s="51">
        <v>97</v>
      </c>
      <c r="B254" s="6" t="s">
        <v>586</v>
      </c>
      <c r="C254" s="51">
        <v>88</v>
      </c>
      <c r="D254" s="51">
        <v>87</v>
      </c>
      <c r="E254" s="51">
        <v>1</v>
      </c>
      <c r="F254" s="51">
        <v>1</v>
      </c>
      <c r="G254" s="51">
        <v>0</v>
      </c>
      <c r="H254" s="51" t="s">
        <v>481</v>
      </c>
      <c r="I254" s="51">
        <v>1</v>
      </c>
      <c r="J254" s="51">
        <v>1</v>
      </c>
      <c r="K254" s="51">
        <v>0</v>
      </c>
      <c r="L254" s="51">
        <v>0</v>
      </c>
      <c r="M254" s="51" t="s">
        <v>481</v>
      </c>
      <c r="N254" s="51">
        <v>0</v>
      </c>
      <c r="O254" s="51">
        <v>0</v>
      </c>
      <c r="P254" s="51">
        <v>0</v>
      </c>
      <c r="Q254" s="51" t="s">
        <v>481</v>
      </c>
    </row>
    <row r="255" spans="1:17" s="2" customFormat="1" ht="42" customHeight="1">
      <c r="A255" s="51">
        <v>98</v>
      </c>
      <c r="B255" s="6" t="s">
        <v>579</v>
      </c>
      <c r="C255" s="51">
        <v>71</v>
      </c>
      <c r="D255" s="51">
        <v>71</v>
      </c>
      <c r="E255" s="51">
        <v>2</v>
      </c>
      <c r="F255" s="51">
        <v>1</v>
      </c>
      <c r="G255" s="51">
        <v>0</v>
      </c>
      <c r="H255" s="51">
        <v>1</v>
      </c>
      <c r="I255" s="51">
        <v>1</v>
      </c>
      <c r="J255" s="51">
        <v>1</v>
      </c>
      <c r="K255" s="51">
        <v>0</v>
      </c>
      <c r="L255" s="51">
        <v>0</v>
      </c>
      <c r="M255" s="51">
        <v>0</v>
      </c>
      <c r="N255" s="51">
        <v>1</v>
      </c>
      <c r="O255" s="51">
        <v>0</v>
      </c>
      <c r="P255" s="51">
        <v>0</v>
      </c>
      <c r="Q255" s="51">
        <v>1</v>
      </c>
    </row>
    <row r="256" spans="1:17" s="2" customFormat="1" ht="42" customHeight="1">
      <c r="A256" s="51">
        <v>99</v>
      </c>
      <c r="B256" s="6" t="s">
        <v>578</v>
      </c>
      <c r="C256" s="51">
        <v>65</v>
      </c>
      <c r="D256" s="51">
        <v>65</v>
      </c>
      <c r="E256" s="51">
        <v>2</v>
      </c>
      <c r="F256" s="51">
        <v>1</v>
      </c>
      <c r="G256" s="51">
        <v>0</v>
      </c>
      <c r="H256" s="51">
        <v>1</v>
      </c>
      <c r="I256" s="51">
        <v>1</v>
      </c>
      <c r="J256" s="51">
        <v>1</v>
      </c>
      <c r="K256" s="51">
        <v>0</v>
      </c>
      <c r="L256" s="51">
        <v>0</v>
      </c>
      <c r="M256" s="51">
        <v>0</v>
      </c>
      <c r="N256" s="51">
        <v>1</v>
      </c>
      <c r="O256" s="51">
        <v>0</v>
      </c>
      <c r="P256" s="51">
        <v>0</v>
      </c>
      <c r="Q256" s="51">
        <v>1</v>
      </c>
    </row>
    <row r="257" spans="1:17" s="2" customFormat="1" ht="42" customHeight="1">
      <c r="A257" s="51">
        <v>100</v>
      </c>
      <c r="B257" s="6" t="s">
        <v>577</v>
      </c>
      <c r="C257" s="51">
        <v>66</v>
      </c>
      <c r="D257" s="51">
        <v>66</v>
      </c>
      <c r="E257" s="51">
        <v>1</v>
      </c>
      <c r="F257" s="51">
        <v>1</v>
      </c>
      <c r="G257" s="51">
        <v>0</v>
      </c>
      <c r="H257" s="51" t="s">
        <v>481</v>
      </c>
      <c r="I257" s="51">
        <v>3</v>
      </c>
      <c r="J257" s="51">
        <v>1</v>
      </c>
      <c r="K257" s="51">
        <v>0</v>
      </c>
      <c r="L257" s="51">
        <v>0</v>
      </c>
      <c r="M257" s="51">
        <v>0</v>
      </c>
      <c r="N257" s="51">
        <v>0</v>
      </c>
      <c r="O257" s="51">
        <v>0</v>
      </c>
      <c r="P257" s="51">
        <v>0</v>
      </c>
      <c r="Q257" s="51">
        <v>0</v>
      </c>
    </row>
    <row r="258" spans="1:17" s="2" customFormat="1" ht="42" customHeight="1">
      <c r="A258" s="51">
        <v>101</v>
      </c>
      <c r="B258" s="6" t="s">
        <v>576</v>
      </c>
      <c r="C258" s="51">
        <v>60</v>
      </c>
      <c r="D258" s="51">
        <v>47</v>
      </c>
      <c r="E258" s="51">
        <v>1</v>
      </c>
      <c r="F258" s="51">
        <v>1</v>
      </c>
      <c r="G258" s="51">
        <v>0</v>
      </c>
      <c r="H258" s="51" t="s">
        <v>481</v>
      </c>
      <c r="I258" s="51">
        <v>2</v>
      </c>
      <c r="J258" s="51">
        <v>1</v>
      </c>
      <c r="K258" s="51">
        <v>0</v>
      </c>
      <c r="L258" s="51">
        <v>0</v>
      </c>
      <c r="M258" s="51">
        <v>0</v>
      </c>
      <c r="N258" s="51">
        <v>0</v>
      </c>
      <c r="O258" s="51">
        <v>0</v>
      </c>
      <c r="P258" s="51">
        <v>0</v>
      </c>
      <c r="Q258" s="51">
        <v>0</v>
      </c>
    </row>
    <row r="259" spans="1:17" s="2" customFormat="1" ht="42" customHeight="1">
      <c r="A259" s="51">
        <v>102</v>
      </c>
      <c r="B259" s="6" t="s">
        <v>580</v>
      </c>
      <c r="C259" s="51">
        <v>77</v>
      </c>
      <c r="D259" s="51">
        <v>76</v>
      </c>
      <c r="E259" s="51">
        <v>1</v>
      </c>
      <c r="F259" s="51">
        <v>1</v>
      </c>
      <c r="G259" s="51">
        <v>0</v>
      </c>
      <c r="H259" s="51" t="s">
        <v>481</v>
      </c>
      <c r="I259" s="51">
        <v>1</v>
      </c>
      <c r="J259" s="51">
        <v>1</v>
      </c>
      <c r="K259" s="51">
        <v>0</v>
      </c>
      <c r="L259" s="51">
        <v>0</v>
      </c>
      <c r="M259" s="51" t="s">
        <v>481</v>
      </c>
      <c r="N259" s="51">
        <v>0</v>
      </c>
      <c r="O259" s="51">
        <v>0</v>
      </c>
      <c r="P259" s="51">
        <v>0</v>
      </c>
      <c r="Q259" s="51" t="s">
        <v>481</v>
      </c>
    </row>
    <row r="260" spans="1:17" s="2" customFormat="1" ht="33" customHeight="1">
      <c r="A260" s="51">
        <v>103</v>
      </c>
      <c r="B260" s="6" t="s">
        <v>990</v>
      </c>
      <c r="C260" s="51">
        <v>101</v>
      </c>
      <c r="D260" s="51">
        <v>56</v>
      </c>
      <c r="E260" s="51">
        <f>SUM(F260+H260)</f>
        <v>2</v>
      </c>
      <c r="F260" s="51">
        <v>1</v>
      </c>
      <c r="G260" s="51">
        <v>0</v>
      </c>
      <c r="H260" s="51">
        <v>1</v>
      </c>
      <c r="I260" s="51">
        <v>1</v>
      </c>
      <c r="J260" s="51">
        <v>1</v>
      </c>
      <c r="K260" s="51">
        <v>0</v>
      </c>
      <c r="L260" s="51">
        <v>0</v>
      </c>
      <c r="M260" s="51">
        <v>0</v>
      </c>
      <c r="N260" s="51">
        <v>1</v>
      </c>
      <c r="O260" s="51">
        <v>0</v>
      </c>
      <c r="P260" s="51">
        <v>0</v>
      </c>
      <c r="Q260" s="51">
        <v>1</v>
      </c>
    </row>
    <row r="261" spans="1:17" s="2" customFormat="1" ht="36" customHeight="1">
      <c r="A261" s="51">
        <v>104</v>
      </c>
      <c r="B261" s="6" t="s">
        <v>573</v>
      </c>
      <c r="C261" s="51">
        <v>67</v>
      </c>
      <c r="D261" s="51">
        <v>67</v>
      </c>
      <c r="E261" s="51">
        <v>2</v>
      </c>
      <c r="F261" s="51">
        <v>1</v>
      </c>
      <c r="G261" s="51">
        <v>0</v>
      </c>
      <c r="H261" s="51">
        <v>1</v>
      </c>
      <c r="I261" s="51">
        <v>3</v>
      </c>
      <c r="J261" s="51">
        <v>1</v>
      </c>
      <c r="K261" s="51">
        <v>0</v>
      </c>
      <c r="L261" s="51">
        <v>0</v>
      </c>
      <c r="M261" s="51">
        <v>0</v>
      </c>
      <c r="N261" s="51">
        <v>1</v>
      </c>
      <c r="O261" s="51">
        <v>0</v>
      </c>
      <c r="P261" s="51">
        <v>0</v>
      </c>
      <c r="Q261" s="51">
        <v>1</v>
      </c>
    </row>
    <row r="262" spans="1:17" s="2" customFormat="1" ht="28.15" customHeight="1">
      <c r="A262" s="51">
        <v>105</v>
      </c>
      <c r="B262" s="6" t="s">
        <v>594</v>
      </c>
      <c r="C262" s="51">
        <v>44</v>
      </c>
      <c r="D262" s="51">
        <v>44</v>
      </c>
      <c r="E262" s="51">
        <v>1</v>
      </c>
      <c r="F262" s="51">
        <v>1</v>
      </c>
      <c r="G262" s="51">
        <v>0</v>
      </c>
      <c r="H262" s="51" t="s">
        <v>481</v>
      </c>
      <c r="I262" s="51">
        <v>1</v>
      </c>
      <c r="J262" s="51">
        <v>1</v>
      </c>
      <c r="K262" s="51">
        <v>0</v>
      </c>
      <c r="L262" s="51">
        <v>0</v>
      </c>
      <c r="M262" s="51" t="s">
        <v>481</v>
      </c>
      <c r="N262" s="51">
        <v>0</v>
      </c>
      <c r="O262" s="51">
        <v>0</v>
      </c>
      <c r="P262" s="51">
        <v>0</v>
      </c>
      <c r="Q262" s="51" t="s">
        <v>481</v>
      </c>
    </row>
    <row r="263" spans="1:17" s="2" customFormat="1" ht="28.15" customHeight="1">
      <c r="A263" s="51">
        <v>106</v>
      </c>
      <c r="B263" s="6" t="s">
        <v>572</v>
      </c>
      <c r="C263" s="51">
        <v>55</v>
      </c>
      <c r="D263" s="51">
        <v>55</v>
      </c>
      <c r="E263" s="51">
        <v>1</v>
      </c>
      <c r="F263" s="51">
        <v>1</v>
      </c>
      <c r="G263" s="51">
        <v>0</v>
      </c>
      <c r="H263" s="51" t="s">
        <v>481</v>
      </c>
      <c r="I263" s="51">
        <v>1</v>
      </c>
      <c r="J263" s="51">
        <v>1</v>
      </c>
      <c r="K263" s="51">
        <v>0</v>
      </c>
      <c r="L263" s="51">
        <v>0</v>
      </c>
      <c r="M263" s="51" t="s">
        <v>481</v>
      </c>
      <c r="N263" s="51">
        <v>0</v>
      </c>
      <c r="O263" s="51">
        <v>0</v>
      </c>
      <c r="P263" s="51">
        <v>0</v>
      </c>
      <c r="Q263" s="51" t="s">
        <v>481</v>
      </c>
    </row>
    <row r="264" spans="1:17" s="2" customFormat="1" ht="40.9" customHeight="1">
      <c r="A264" s="51">
        <v>107</v>
      </c>
      <c r="B264" s="6" t="s">
        <v>582</v>
      </c>
      <c r="C264" s="51">
        <v>76</v>
      </c>
      <c r="D264" s="51">
        <v>76</v>
      </c>
      <c r="E264" s="51">
        <v>2</v>
      </c>
      <c r="F264" s="51">
        <v>1</v>
      </c>
      <c r="G264" s="51">
        <v>0</v>
      </c>
      <c r="H264" s="51">
        <v>1</v>
      </c>
      <c r="I264" s="51">
        <v>1</v>
      </c>
      <c r="J264" s="51">
        <v>1</v>
      </c>
      <c r="K264" s="51">
        <v>0</v>
      </c>
      <c r="L264" s="51">
        <v>1</v>
      </c>
      <c r="M264" s="51">
        <v>1</v>
      </c>
      <c r="N264" s="51">
        <v>0</v>
      </c>
      <c r="O264" s="51">
        <v>0</v>
      </c>
      <c r="P264" s="51">
        <v>0</v>
      </c>
      <c r="Q264" s="51">
        <v>0</v>
      </c>
    </row>
    <row r="265" spans="1:17" s="2" customFormat="1" ht="30.6" customHeight="1">
      <c r="A265" s="51">
        <v>108</v>
      </c>
      <c r="B265" s="6" t="s">
        <v>584</v>
      </c>
      <c r="C265" s="51">
        <v>66</v>
      </c>
      <c r="D265" s="51">
        <v>66</v>
      </c>
      <c r="E265" s="51">
        <v>1</v>
      </c>
      <c r="F265" s="51">
        <v>1</v>
      </c>
      <c r="G265" s="51">
        <v>0</v>
      </c>
      <c r="H265" s="51" t="s">
        <v>481</v>
      </c>
      <c r="I265" s="51">
        <v>0</v>
      </c>
      <c r="J265" s="51">
        <v>0</v>
      </c>
      <c r="K265" s="51">
        <v>0</v>
      </c>
      <c r="L265" s="51">
        <v>0</v>
      </c>
      <c r="M265" s="51" t="s">
        <v>481</v>
      </c>
      <c r="N265" s="51">
        <v>1</v>
      </c>
      <c r="O265" s="51">
        <v>1</v>
      </c>
      <c r="P265" s="51">
        <v>0</v>
      </c>
      <c r="Q265" s="51" t="s">
        <v>481</v>
      </c>
    </row>
    <row r="266" spans="1:17" s="2" customFormat="1" ht="64.150000000000006" customHeight="1">
      <c r="A266" s="51">
        <v>109</v>
      </c>
      <c r="B266" s="6" t="s">
        <v>945</v>
      </c>
      <c r="C266" s="51">
        <v>59</v>
      </c>
      <c r="D266" s="51">
        <v>59</v>
      </c>
      <c r="E266" s="51">
        <v>1</v>
      </c>
      <c r="F266" s="51">
        <v>1</v>
      </c>
      <c r="G266" s="51">
        <v>0</v>
      </c>
      <c r="H266" s="51" t="s">
        <v>481</v>
      </c>
      <c r="I266" s="51">
        <v>1</v>
      </c>
      <c r="J266" s="51">
        <v>1</v>
      </c>
      <c r="K266" s="51">
        <v>0</v>
      </c>
      <c r="L266" s="51">
        <v>0</v>
      </c>
      <c r="M266" s="51" t="s">
        <v>481</v>
      </c>
      <c r="N266" s="51">
        <v>0</v>
      </c>
      <c r="O266" s="51">
        <v>0</v>
      </c>
      <c r="P266" s="51">
        <v>0</v>
      </c>
      <c r="Q266" s="51" t="s">
        <v>481</v>
      </c>
    </row>
    <row r="267" spans="1:17" s="3" customFormat="1" ht="20.25" customHeight="1">
      <c r="A267" s="154" t="s">
        <v>947</v>
      </c>
      <c r="B267" s="156"/>
      <c r="C267" s="132">
        <f t="shared" ref="C267:Q267" si="20">SUM(C252:C266)</f>
        <v>1015</v>
      </c>
      <c r="D267" s="132">
        <f t="shared" si="20"/>
        <v>955</v>
      </c>
      <c r="E267" s="132">
        <f t="shared" si="20"/>
        <v>20</v>
      </c>
      <c r="F267" s="132">
        <f t="shared" si="20"/>
        <v>15</v>
      </c>
      <c r="G267" s="132">
        <f t="shared" si="20"/>
        <v>0</v>
      </c>
      <c r="H267" s="132">
        <f t="shared" si="20"/>
        <v>5</v>
      </c>
      <c r="I267" s="132">
        <f>SUM(I252:I266)</f>
        <v>19</v>
      </c>
      <c r="J267" s="132">
        <f t="shared" si="20"/>
        <v>14</v>
      </c>
      <c r="K267" s="132">
        <f t="shared" si="20"/>
        <v>0</v>
      </c>
      <c r="L267" s="132">
        <f t="shared" si="20"/>
        <v>1</v>
      </c>
      <c r="M267" s="132">
        <f t="shared" si="20"/>
        <v>1</v>
      </c>
      <c r="N267" s="132">
        <f t="shared" si="20"/>
        <v>5</v>
      </c>
      <c r="O267" s="132">
        <f t="shared" si="20"/>
        <v>1</v>
      </c>
      <c r="P267" s="132">
        <f t="shared" si="20"/>
        <v>0</v>
      </c>
      <c r="Q267" s="132">
        <f t="shared" si="20"/>
        <v>4</v>
      </c>
    </row>
    <row r="268" spans="1:17" s="12" customFormat="1" ht="20.25" customHeight="1">
      <c r="A268" s="154" t="s">
        <v>490</v>
      </c>
      <c r="B268" s="155"/>
      <c r="C268" s="155"/>
      <c r="D268" s="155"/>
      <c r="E268" s="155"/>
      <c r="F268" s="155"/>
      <c r="G268" s="155"/>
      <c r="H268" s="155"/>
      <c r="I268" s="155"/>
      <c r="J268" s="155"/>
      <c r="K268" s="155"/>
      <c r="L268" s="155"/>
      <c r="M268" s="155"/>
      <c r="N268" s="155"/>
      <c r="O268" s="155"/>
      <c r="P268" s="155"/>
      <c r="Q268" s="156"/>
    </row>
    <row r="269" spans="1:17" s="2" customFormat="1" ht="37.5" customHeight="1">
      <c r="A269" s="51">
        <v>110</v>
      </c>
      <c r="B269" s="7" t="s">
        <v>666</v>
      </c>
      <c r="C269" s="51">
        <v>64</v>
      </c>
      <c r="D269" s="51">
        <v>64</v>
      </c>
      <c r="E269" s="51">
        <v>1</v>
      </c>
      <c r="F269" s="51">
        <v>1</v>
      </c>
      <c r="G269" s="51">
        <v>0</v>
      </c>
      <c r="H269" s="51" t="s">
        <v>481</v>
      </c>
      <c r="I269" s="51">
        <v>1</v>
      </c>
      <c r="J269" s="51">
        <v>1</v>
      </c>
      <c r="K269" s="51">
        <v>0</v>
      </c>
      <c r="L269" s="51">
        <v>0</v>
      </c>
      <c r="M269" s="51">
        <v>0</v>
      </c>
      <c r="N269" s="51">
        <v>0</v>
      </c>
      <c r="O269" s="51">
        <v>0</v>
      </c>
      <c r="P269" s="51">
        <v>0</v>
      </c>
      <c r="Q269" s="51">
        <v>0</v>
      </c>
    </row>
    <row r="270" spans="1:17" s="2" customFormat="1" ht="37.5" customHeight="1">
      <c r="A270" s="51">
        <v>111</v>
      </c>
      <c r="B270" s="7" t="s">
        <v>645</v>
      </c>
      <c r="C270" s="51">
        <v>72</v>
      </c>
      <c r="D270" s="51">
        <v>72</v>
      </c>
      <c r="E270" s="51">
        <v>1</v>
      </c>
      <c r="F270" s="51">
        <v>1</v>
      </c>
      <c r="G270" s="51">
        <v>0</v>
      </c>
      <c r="H270" s="51" t="s">
        <v>481</v>
      </c>
      <c r="I270" s="51">
        <v>1</v>
      </c>
      <c r="J270" s="51">
        <v>1</v>
      </c>
      <c r="K270" s="51">
        <v>0</v>
      </c>
      <c r="L270" s="51">
        <v>0</v>
      </c>
      <c r="M270" s="51" t="s">
        <v>481</v>
      </c>
      <c r="N270" s="51">
        <v>0</v>
      </c>
      <c r="O270" s="51">
        <v>0</v>
      </c>
      <c r="P270" s="51">
        <v>0</v>
      </c>
      <c r="Q270" s="51" t="s">
        <v>481</v>
      </c>
    </row>
    <row r="271" spans="1:17" s="2" customFormat="1" ht="37.5" customHeight="1">
      <c r="A271" s="51">
        <v>112</v>
      </c>
      <c r="B271" s="7" t="s">
        <v>610</v>
      </c>
      <c r="C271" s="51">
        <v>52</v>
      </c>
      <c r="D271" s="51">
        <v>52</v>
      </c>
      <c r="E271" s="51">
        <v>2</v>
      </c>
      <c r="F271" s="51">
        <v>1</v>
      </c>
      <c r="G271" s="51">
        <v>0</v>
      </c>
      <c r="H271" s="51">
        <v>1</v>
      </c>
      <c r="I271" s="51">
        <v>1</v>
      </c>
      <c r="J271" s="51">
        <v>1</v>
      </c>
      <c r="K271" s="51">
        <v>0</v>
      </c>
      <c r="L271" s="51">
        <v>0</v>
      </c>
      <c r="M271" s="51">
        <v>0</v>
      </c>
      <c r="N271" s="51">
        <v>1</v>
      </c>
      <c r="O271" s="51">
        <v>0</v>
      </c>
      <c r="P271" s="51">
        <v>0</v>
      </c>
      <c r="Q271" s="51">
        <v>1</v>
      </c>
    </row>
    <row r="272" spans="1:17" s="2" customFormat="1" ht="37.5" customHeight="1">
      <c r="A272" s="51">
        <v>113</v>
      </c>
      <c r="B272" s="7" t="s">
        <v>539</v>
      </c>
      <c r="C272" s="51">
        <v>52</v>
      </c>
      <c r="D272" s="51">
        <v>52</v>
      </c>
      <c r="E272" s="51">
        <v>2</v>
      </c>
      <c r="F272" s="51">
        <v>1</v>
      </c>
      <c r="G272" s="51">
        <v>0</v>
      </c>
      <c r="H272" s="51">
        <v>1</v>
      </c>
      <c r="I272" s="51">
        <v>5</v>
      </c>
      <c r="J272" s="51">
        <v>1</v>
      </c>
      <c r="K272" s="51">
        <v>0</v>
      </c>
      <c r="L272" s="51">
        <v>0</v>
      </c>
      <c r="M272" s="51">
        <v>0</v>
      </c>
      <c r="N272" s="51">
        <v>1</v>
      </c>
      <c r="O272" s="51">
        <v>0</v>
      </c>
      <c r="P272" s="51">
        <v>0</v>
      </c>
      <c r="Q272" s="51">
        <v>1</v>
      </c>
    </row>
    <row r="273" spans="1:17" s="2" customFormat="1" ht="37.5" customHeight="1">
      <c r="A273" s="51">
        <v>114</v>
      </c>
      <c r="B273" s="7" t="s">
        <v>635</v>
      </c>
      <c r="C273" s="51">
        <v>54</v>
      </c>
      <c r="D273" s="51">
        <v>54</v>
      </c>
      <c r="E273" s="51">
        <v>1</v>
      </c>
      <c r="F273" s="51">
        <v>1</v>
      </c>
      <c r="G273" s="51">
        <v>0</v>
      </c>
      <c r="H273" s="51" t="s">
        <v>481</v>
      </c>
      <c r="I273" s="51">
        <v>3</v>
      </c>
      <c r="J273" s="51">
        <v>1</v>
      </c>
      <c r="K273" s="51">
        <v>0</v>
      </c>
      <c r="L273" s="51">
        <v>0</v>
      </c>
      <c r="M273" s="51" t="s">
        <v>481</v>
      </c>
      <c r="N273" s="51">
        <v>0</v>
      </c>
      <c r="O273" s="51">
        <v>0</v>
      </c>
      <c r="P273" s="51">
        <v>0</v>
      </c>
      <c r="Q273" s="51" t="s">
        <v>481</v>
      </c>
    </row>
    <row r="274" spans="1:17" s="2" customFormat="1" ht="37.5" customHeight="1">
      <c r="A274" s="51">
        <v>115</v>
      </c>
      <c r="B274" s="7" t="s">
        <v>538</v>
      </c>
      <c r="C274" s="51">
        <v>63</v>
      </c>
      <c r="D274" s="51">
        <v>63</v>
      </c>
      <c r="E274" s="51">
        <v>2</v>
      </c>
      <c r="F274" s="51">
        <v>1</v>
      </c>
      <c r="G274" s="51">
        <v>0</v>
      </c>
      <c r="H274" s="51">
        <v>1</v>
      </c>
      <c r="I274" s="51">
        <v>1</v>
      </c>
      <c r="J274" s="51">
        <v>1</v>
      </c>
      <c r="K274" s="51">
        <v>0</v>
      </c>
      <c r="L274" s="51">
        <v>0</v>
      </c>
      <c r="M274" s="51">
        <v>0</v>
      </c>
      <c r="N274" s="51">
        <v>1</v>
      </c>
      <c r="O274" s="51">
        <v>0</v>
      </c>
      <c r="P274" s="51">
        <v>0</v>
      </c>
      <c r="Q274" s="51">
        <v>1</v>
      </c>
    </row>
    <row r="275" spans="1:17" s="2" customFormat="1" ht="37.5" customHeight="1">
      <c r="A275" s="51">
        <v>116</v>
      </c>
      <c r="B275" s="7" t="s">
        <v>620</v>
      </c>
      <c r="C275" s="51">
        <v>81</v>
      </c>
      <c r="D275" s="51">
        <v>81</v>
      </c>
      <c r="E275" s="51">
        <v>1</v>
      </c>
      <c r="F275" s="51">
        <v>1</v>
      </c>
      <c r="G275" s="51">
        <v>0</v>
      </c>
      <c r="H275" s="51" t="s">
        <v>481</v>
      </c>
      <c r="I275" s="51">
        <v>2</v>
      </c>
      <c r="J275" s="51">
        <v>1</v>
      </c>
      <c r="K275" s="51">
        <v>0</v>
      </c>
      <c r="L275" s="51">
        <v>0</v>
      </c>
      <c r="M275" s="51">
        <v>0</v>
      </c>
      <c r="N275" s="51">
        <v>0</v>
      </c>
      <c r="O275" s="51">
        <v>0</v>
      </c>
      <c r="P275" s="51">
        <v>0</v>
      </c>
      <c r="Q275" s="51">
        <v>0</v>
      </c>
    </row>
    <row r="276" spans="1:17" s="2" customFormat="1" ht="37.5" customHeight="1">
      <c r="A276" s="51">
        <v>117</v>
      </c>
      <c r="B276" s="7" t="s">
        <v>606</v>
      </c>
      <c r="C276" s="51">
        <v>64</v>
      </c>
      <c r="D276" s="51">
        <v>64</v>
      </c>
      <c r="E276" s="51">
        <v>1</v>
      </c>
      <c r="F276" s="51">
        <v>1</v>
      </c>
      <c r="G276" s="51">
        <v>0</v>
      </c>
      <c r="H276" s="51" t="s">
        <v>481</v>
      </c>
      <c r="I276" s="51">
        <v>0</v>
      </c>
      <c r="J276" s="51">
        <v>0</v>
      </c>
      <c r="K276" s="51">
        <v>0</v>
      </c>
      <c r="L276" s="51">
        <v>0</v>
      </c>
      <c r="M276" s="51">
        <v>0</v>
      </c>
      <c r="N276" s="51">
        <v>1</v>
      </c>
      <c r="O276" s="51">
        <v>1</v>
      </c>
      <c r="P276" s="51">
        <v>0</v>
      </c>
      <c r="Q276" s="51">
        <v>0</v>
      </c>
    </row>
    <row r="277" spans="1:17" s="2" customFormat="1" ht="37.5" customHeight="1">
      <c r="A277" s="51">
        <v>118</v>
      </c>
      <c r="B277" s="7" t="s">
        <v>614</v>
      </c>
      <c r="C277" s="51">
        <v>60</v>
      </c>
      <c r="D277" s="51">
        <v>60</v>
      </c>
      <c r="E277" s="51">
        <v>1</v>
      </c>
      <c r="F277" s="51">
        <v>1</v>
      </c>
      <c r="G277" s="51">
        <v>0</v>
      </c>
      <c r="H277" s="51" t="s">
        <v>481</v>
      </c>
      <c r="I277" s="51">
        <v>8</v>
      </c>
      <c r="J277" s="51">
        <v>1</v>
      </c>
      <c r="K277" s="51">
        <v>0</v>
      </c>
      <c r="L277" s="51">
        <v>0</v>
      </c>
      <c r="M277" s="51">
        <v>0</v>
      </c>
      <c r="N277" s="51">
        <v>0</v>
      </c>
      <c r="O277" s="51">
        <v>0</v>
      </c>
      <c r="P277" s="51">
        <v>0</v>
      </c>
      <c r="Q277" s="51">
        <v>0</v>
      </c>
    </row>
    <row r="278" spans="1:17" s="2" customFormat="1" ht="37.5" customHeight="1">
      <c r="A278" s="51">
        <v>119</v>
      </c>
      <c r="B278" s="7" t="s">
        <v>637</v>
      </c>
      <c r="C278" s="51">
        <v>77</v>
      </c>
      <c r="D278" s="51">
        <v>77</v>
      </c>
      <c r="E278" s="51">
        <v>1</v>
      </c>
      <c r="F278" s="51">
        <v>1</v>
      </c>
      <c r="G278" s="51">
        <v>0</v>
      </c>
      <c r="H278" s="51" t="s">
        <v>481</v>
      </c>
      <c r="I278" s="51">
        <v>1</v>
      </c>
      <c r="J278" s="51">
        <v>1</v>
      </c>
      <c r="K278" s="51">
        <v>0</v>
      </c>
      <c r="L278" s="51">
        <v>0</v>
      </c>
      <c r="M278" s="51" t="s">
        <v>481</v>
      </c>
      <c r="N278" s="51">
        <v>0</v>
      </c>
      <c r="O278" s="51">
        <v>0</v>
      </c>
      <c r="P278" s="51">
        <v>0</v>
      </c>
      <c r="Q278" s="51" t="s">
        <v>481</v>
      </c>
    </row>
    <row r="279" spans="1:17" s="2" customFormat="1" ht="37.5" customHeight="1">
      <c r="A279" s="51">
        <v>120</v>
      </c>
      <c r="B279" s="7" t="s">
        <v>543</v>
      </c>
      <c r="C279" s="51">
        <v>71</v>
      </c>
      <c r="D279" s="51">
        <v>71</v>
      </c>
      <c r="E279" s="51">
        <v>2</v>
      </c>
      <c r="F279" s="51">
        <v>1</v>
      </c>
      <c r="G279" s="51">
        <v>0</v>
      </c>
      <c r="H279" s="51">
        <v>1</v>
      </c>
      <c r="I279" s="51">
        <v>0</v>
      </c>
      <c r="J279" s="51">
        <v>0</v>
      </c>
      <c r="K279" s="51">
        <v>0</v>
      </c>
      <c r="L279" s="51">
        <v>0</v>
      </c>
      <c r="M279" s="51">
        <v>0</v>
      </c>
      <c r="N279" s="51">
        <v>2</v>
      </c>
      <c r="O279" s="51">
        <v>1</v>
      </c>
      <c r="P279" s="51">
        <v>0</v>
      </c>
      <c r="Q279" s="51">
        <v>1</v>
      </c>
    </row>
    <row r="280" spans="1:17" s="2" customFormat="1" ht="37.5" customHeight="1">
      <c r="A280" s="51">
        <v>121</v>
      </c>
      <c r="B280" s="7" t="s">
        <v>946</v>
      </c>
      <c r="C280" s="51">
        <v>77</v>
      </c>
      <c r="D280" s="51">
        <v>77</v>
      </c>
      <c r="E280" s="51">
        <v>1</v>
      </c>
      <c r="F280" s="51">
        <v>1</v>
      </c>
      <c r="G280" s="51">
        <v>0</v>
      </c>
      <c r="H280" s="51" t="s">
        <v>481</v>
      </c>
      <c r="I280" s="51">
        <v>1</v>
      </c>
      <c r="J280" s="51">
        <v>1</v>
      </c>
      <c r="K280" s="51">
        <v>0</v>
      </c>
      <c r="L280" s="51">
        <v>0</v>
      </c>
      <c r="M280" s="51">
        <v>0</v>
      </c>
      <c r="N280" s="51">
        <v>0</v>
      </c>
      <c r="O280" s="51">
        <v>0</v>
      </c>
      <c r="P280" s="51">
        <v>0</v>
      </c>
      <c r="Q280" s="51">
        <v>0</v>
      </c>
    </row>
    <row r="281" spans="1:17" s="2" customFormat="1" ht="37.5" customHeight="1">
      <c r="A281" s="51">
        <v>122</v>
      </c>
      <c r="B281" s="7" t="s">
        <v>607</v>
      </c>
      <c r="C281" s="51">
        <v>56</v>
      </c>
      <c r="D281" s="51">
        <v>56</v>
      </c>
      <c r="E281" s="51">
        <v>1</v>
      </c>
      <c r="F281" s="51">
        <v>1</v>
      </c>
      <c r="G281" s="51">
        <v>0</v>
      </c>
      <c r="H281" s="51">
        <v>0</v>
      </c>
      <c r="I281" s="51">
        <v>6</v>
      </c>
      <c r="J281" s="51">
        <v>1</v>
      </c>
      <c r="K281" s="51">
        <v>0</v>
      </c>
      <c r="L281" s="51">
        <v>0</v>
      </c>
      <c r="M281" s="51">
        <v>0</v>
      </c>
      <c r="N281" s="51">
        <v>0</v>
      </c>
      <c r="O281" s="51">
        <v>0</v>
      </c>
      <c r="P281" s="51">
        <v>0</v>
      </c>
      <c r="Q281" s="51">
        <v>0</v>
      </c>
    </row>
    <row r="282" spans="1:17" s="2" customFormat="1" ht="37.5" customHeight="1">
      <c r="A282" s="51">
        <v>123</v>
      </c>
      <c r="B282" s="7" t="s">
        <v>961</v>
      </c>
      <c r="C282" s="51">
        <v>54</v>
      </c>
      <c r="D282" s="51">
        <v>54</v>
      </c>
      <c r="E282" s="51">
        <v>2</v>
      </c>
      <c r="F282" s="51">
        <v>1</v>
      </c>
      <c r="G282" s="51">
        <v>0</v>
      </c>
      <c r="H282" s="51">
        <v>1</v>
      </c>
      <c r="I282" s="51">
        <v>1</v>
      </c>
      <c r="J282" s="51">
        <v>1</v>
      </c>
      <c r="K282" s="51">
        <v>0</v>
      </c>
      <c r="L282" s="51">
        <v>0</v>
      </c>
      <c r="M282" s="51">
        <v>0</v>
      </c>
      <c r="N282" s="51">
        <v>1</v>
      </c>
      <c r="O282" s="51">
        <v>0</v>
      </c>
      <c r="P282" s="51">
        <v>0</v>
      </c>
      <c r="Q282" s="51">
        <v>1</v>
      </c>
    </row>
    <row r="283" spans="1:17" s="131" customFormat="1" ht="37.5" customHeight="1">
      <c r="A283" s="51">
        <v>124</v>
      </c>
      <c r="B283" s="7" t="s">
        <v>633</v>
      </c>
      <c r="C283" s="51">
        <v>50</v>
      </c>
      <c r="D283" s="51">
        <v>50</v>
      </c>
      <c r="E283" s="51">
        <v>1</v>
      </c>
      <c r="F283" s="51">
        <v>1</v>
      </c>
      <c r="G283" s="51">
        <v>0</v>
      </c>
      <c r="H283" s="51" t="s">
        <v>481</v>
      </c>
      <c r="I283" s="51">
        <v>1</v>
      </c>
      <c r="J283" s="51">
        <v>1</v>
      </c>
      <c r="K283" s="51">
        <v>0</v>
      </c>
      <c r="L283" s="51">
        <v>0</v>
      </c>
      <c r="M283" s="51">
        <v>0</v>
      </c>
      <c r="N283" s="51">
        <v>0</v>
      </c>
      <c r="O283" s="51">
        <v>0</v>
      </c>
      <c r="P283" s="51">
        <v>0</v>
      </c>
      <c r="Q283" s="51">
        <v>0</v>
      </c>
    </row>
    <row r="284" spans="1:17" s="2" customFormat="1" ht="37.5" customHeight="1">
      <c r="A284" s="51">
        <v>125</v>
      </c>
      <c r="B284" s="7" t="s">
        <v>638</v>
      </c>
      <c r="C284" s="51">
        <v>73</v>
      </c>
      <c r="D284" s="51">
        <v>73</v>
      </c>
      <c r="E284" s="51">
        <v>2</v>
      </c>
      <c r="F284" s="51">
        <v>1</v>
      </c>
      <c r="G284" s="51">
        <v>0</v>
      </c>
      <c r="H284" s="51">
        <v>1</v>
      </c>
      <c r="I284" s="51">
        <v>2</v>
      </c>
      <c r="J284" s="51">
        <v>1</v>
      </c>
      <c r="K284" s="51">
        <v>0</v>
      </c>
      <c r="L284" s="51">
        <v>0</v>
      </c>
      <c r="M284" s="51">
        <v>0</v>
      </c>
      <c r="N284" s="51">
        <v>1</v>
      </c>
      <c r="O284" s="51">
        <v>0</v>
      </c>
      <c r="P284" s="51">
        <v>0</v>
      </c>
      <c r="Q284" s="51">
        <v>1</v>
      </c>
    </row>
    <row r="285" spans="1:17" s="2" customFormat="1" ht="37.5" customHeight="1">
      <c r="A285" s="51">
        <v>126</v>
      </c>
      <c r="B285" s="6" t="s">
        <v>641</v>
      </c>
      <c r="C285" s="51">
        <v>83</v>
      </c>
      <c r="D285" s="51">
        <v>83</v>
      </c>
      <c r="E285" s="51">
        <v>1</v>
      </c>
      <c r="F285" s="51">
        <v>1</v>
      </c>
      <c r="G285" s="51">
        <v>0</v>
      </c>
      <c r="H285" s="51" t="s">
        <v>481</v>
      </c>
      <c r="I285" s="51">
        <v>1</v>
      </c>
      <c r="J285" s="51">
        <v>1</v>
      </c>
      <c r="K285" s="51">
        <v>0</v>
      </c>
      <c r="L285" s="51">
        <v>0</v>
      </c>
      <c r="M285" s="51">
        <v>0</v>
      </c>
      <c r="N285" s="51">
        <v>0</v>
      </c>
      <c r="O285" s="51">
        <v>0</v>
      </c>
      <c r="P285" s="51">
        <v>0</v>
      </c>
      <c r="Q285" s="51">
        <v>0</v>
      </c>
    </row>
    <row r="286" spans="1:17" s="2" customFormat="1" ht="37.5" customHeight="1">
      <c r="A286" s="51">
        <v>127</v>
      </c>
      <c r="B286" s="6" t="s">
        <v>642</v>
      </c>
      <c r="C286" s="51">
        <v>76</v>
      </c>
      <c r="D286" s="51">
        <v>76</v>
      </c>
      <c r="E286" s="51">
        <v>1</v>
      </c>
      <c r="F286" s="51">
        <v>1</v>
      </c>
      <c r="G286" s="51">
        <v>0</v>
      </c>
      <c r="H286" s="51" t="s">
        <v>481</v>
      </c>
      <c r="I286" s="51">
        <v>3</v>
      </c>
      <c r="J286" s="51">
        <v>1</v>
      </c>
      <c r="K286" s="51">
        <v>0</v>
      </c>
      <c r="L286" s="51">
        <v>0</v>
      </c>
      <c r="M286" s="51">
        <v>0</v>
      </c>
      <c r="N286" s="51">
        <v>0</v>
      </c>
      <c r="O286" s="51">
        <v>0</v>
      </c>
      <c r="P286" s="51">
        <v>0</v>
      </c>
      <c r="Q286" s="51">
        <v>0</v>
      </c>
    </row>
    <row r="287" spans="1:17" s="2" customFormat="1" ht="37.5" customHeight="1">
      <c r="A287" s="51">
        <v>128</v>
      </c>
      <c r="B287" s="7" t="s">
        <v>616</v>
      </c>
      <c r="C287" s="51">
        <v>58</v>
      </c>
      <c r="D287" s="51">
        <v>58</v>
      </c>
      <c r="E287" s="51">
        <v>1</v>
      </c>
      <c r="F287" s="51">
        <v>1</v>
      </c>
      <c r="G287" s="51">
        <v>0</v>
      </c>
      <c r="H287" s="51" t="s">
        <v>481</v>
      </c>
      <c r="I287" s="51">
        <v>2</v>
      </c>
      <c r="J287" s="51">
        <v>1</v>
      </c>
      <c r="K287" s="51">
        <v>0</v>
      </c>
      <c r="L287" s="51">
        <v>0</v>
      </c>
      <c r="M287" s="51">
        <v>0</v>
      </c>
      <c r="N287" s="51">
        <v>0</v>
      </c>
      <c r="O287" s="51">
        <v>0</v>
      </c>
      <c r="P287" s="51">
        <v>0</v>
      </c>
      <c r="Q287" s="51">
        <v>0</v>
      </c>
    </row>
    <row r="288" spans="1:17" s="2" customFormat="1" ht="37.5" customHeight="1">
      <c r="A288" s="51">
        <v>129</v>
      </c>
      <c r="B288" s="7" t="s">
        <v>611</v>
      </c>
      <c r="C288" s="51">
        <v>64</v>
      </c>
      <c r="D288" s="51">
        <v>57</v>
      </c>
      <c r="E288" s="51">
        <v>2</v>
      </c>
      <c r="F288" s="51">
        <v>1</v>
      </c>
      <c r="G288" s="51">
        <v>0</v>
      </c>
      <c r="H288" s="51">
        <v>1</v>
      </c>
      <c r="I288" s="51">
        <v>0</v>
      </c>
      <c r="J288" s="51">
        <v>0</v>
      </c>
      <c r="K288" s="51">
        <v>0</v>
      </c>
      <c r="L288" s="51">
        <v>0</v>
      </c>
      <c r="M288" s="51">
        <v>0</v>
      </c>
      <c r="N288" s="51">
        <v>2</v>
      </c>
      <c r="O288" s="51">
        <v>1</v>
      </c>
      <c r="P288" s="51">
        <v>0</v>
      </c>
      <c r="Q288" s="51">
        <v>1</v>
      </c>
    </row>
    <row r="289" spans="1:17" s="2" customFormat="1" ht="37.5" customHeight="1">
      <c r="A289" s="51">
        <v>130</v>
      </c>
      <c r="B289" s="7" t="s">
        <v>649</v>
      </c>
      <c r="C289" s="51">
        <v>89</v>
      </c>
      <c r="D289" s="51">
        <v>89</v>
      </c>
      <c r="E289" s="51">
        <v>1</v>
      </c>
      <c r="F289" s="51">
        <v>1</v>
      </c>
      <c r="G289" s="51">
        <v>0</v>
      </c>
      <c r="H289" s="51" t="s">
        <v>481</v>
      </c>
      <c r="I289" s="51">
        <v>0</v>
      </c>
      <c r="J289" s="51">
        <v>0</v>
      </c>
      <c r="K289" s="51">
        <v>0</v>
      </c>
      <c r="L289" s="51">
        <v>0</v>
      </c>
      <c r="M289" s="51" t="s">
        <v>481</v>
      </c>
      <c r="N289" s="51">
        <v>1</v>
      </c>
      <c r="O289" s="51">
        <v>1</v>
      </c>
      <c r="P289" s="51">
        <v>0</v>
      </c>
      <c r="Q289" s="51" t="s">
        <v>481</v>
      </c>
    </row>
    <row r="290" spans="1:17" s="2" customFormat="1" ht="37.5" customHeight="1">
      <c r="A290" s="51">
        <v>131</v>
      </c>
      <c r="B290" s="7" t="s">
        <v>609</v>
      </c>
      <c r="C290" s="51">
        <v>56</v>
      </c>
      <c r="D290" s="51">
        <v>53</v>
      </c>
      <c r="E290" s="51">
        <v>1</v>
      </c>
      <c r="F290" s="51">
        <v>1</v>
      </c>
      <c r="G290" s="51">
        <v>0</v>
      </c>
      <c r="H290" s="51" t="s">
        <v>481</v>
      </c>
      <c r="I290" s="51">
        <v>1</v>
      </c>
      <c r="J290" s="51">
        <v>1</v>
      </c>
      <c r="K290" s="51">
        <v>0</v>
      </c>
      <c r="L290" s="51">
        <v>0</v>
      </c>
      <c r="M290" s="51">
        <v>0</v>
      </c>
      <c r="N290" s="51">
        <v>0</v>
      </c>
      <c r="O290" s="51">
        <v>0</v>
      </c>
      <c r="P290" s="51">
        <v>0</v>
      </c>
      <c r="Q290" s="51">
        <v>0</v>
      </c>
    </row>
    <row r="291" spans="1:17" s="2" customFormat="1" ht="37.5" customHeight="1">
      <c r="A291" s="51">
        <v>132</v>
      </c>
      <c r="B291" s="6" t="s">
        <v>643</v>
      </c>
      <c r="C291" s="51">
        <v>59</v>
      </c>
      <c r="D291" s="51">
        <v>59</v>
      </c>
      <c r="E291" s="51">
        <v>1</v>
      </c>
      <c r="F291" s="51">
        <v>1</v>
      </c>
      <c r="G291" s="51">
        <v>0</v>
      </c>
      <c r="H291" s="51" t="s">
        <v>481</v>
      </c>
      <c r="I291" s="51">
        <v>1</v>
      </c>
      <c r="J291" s="51">
        <v>1</v>
      </c>
      <c r="K291" s="51">
        <v>0</v>
      </c>
      <c r="L291" s="51">
        <v>0</v>
      </c>
      <c r="M291" s="51">
        <v>0</v>
      </c>
      <c r="N291" s="51">
        <v>0</v>
      </c>
      <c r="O291" s="51">
        <v>0</v>
      </c>
      <c r="P291" s="51">
        <v>0</v>
      </c>
      <c r="Q291" s="51">
        <v>0</v>
      </c>
    </row>
    <row r="292" spans="1:17" s="2" customFormat="1" ht="37.5" customHeight="1">
      <c r="A292" s="51">
        <v>133</v>
      </c>
      <c r="B292" s="6" t="s">
        <v>632</v>
      </c>
      <c r="C292" s="51">
        <v>76</v>
      </c>
      <c r="D292" s="51">
        <v>76</v>
      </c>
      <c r="E292" s="51">
        <v>1</v>
      </c>
      <c r="F292" s="51">
        <v>1</v>
      </c>
      <c r="G292" s="51">
        <v>0</v>
      </c>
      <c r="H292" s="51" t="s">
        <v>481</v>
      </c>
      <c r="I292" s="51">
        <v>1</v>
      </c>
      <c r="J292" s="51">
        <v>1</v>
      </c>
      <c r="K292" s="51">
        <v>0</v>
      </c>
      <c r="L292" s="51">
        <v>0</v>
      </c>
      <c r="M292" s="51" t="s">
        <v>481</v>
      </c>
      <c r="N292" s="51">
        <v>0</v>
      </c>
      <c r="O292" s="51">
        <v>0</v>
      </c>
      <c r="P292" s="51">
        <v>0</v>
      </c>
      <c r="Q292" s="51" t="s">
        <v>481</v>
      </c>
    </row>
    <row r="293" spans="1:17" s="2" customFormat="1" ht="37.5" customHeight="1">
      <c r="A293" s="51">
        <v>134</v>
      </c>
      <c r="B293" s="6" t="s">
        <v>626</v>
      </c>
      <c r="C293" s="51">
        <v>83</v>
      </c>
      <c r="D293" s="51">
        <v>83</v>
      </c>
      <c r="E293" s="51">
        <v>1</v>
      </c>
      <c r="F293" s="51">
        <v>1</v>
      </c>
      <c r="G293" s="51">
        <v>0</v>
      </c>
      <c r="H293" s="51" t="s">
        <v>481</v>
      </c>
      <c r="I293" s="51">
        <v>1</v>
      </c>
      <c r="J293" s="51">
        <v>1</v>
      </c>
      <c r="K293" s="51">
        <v>0</v>
      </c>
      <c r="L293" s="51">
        <v>0</v>
      </c>
      <c r="M293" s="51" t="s">
        <v>481</v>
      </c>
      <c r="N293" s="51">
        <v>0</v>
      </c>
      <c r="O293" s="51">
        <v>0</v>
      </c>
      <c r="P293" s="51">
        <v>0</v>
      </c>
      <c r="Q293" s="51" t="s">
        <v>481</v>
      </c>
    </row>
    <row r="294" spans="1:17" s="2" customFormat="1" ht="37.5" customHeight="1">
      <c r="A294" s="51">
        <v>135</v>
      </c>
      <c r="B294" s="7" t="s">
        <v>619</v>
      </c>
      <c r="C294" s="51">
        <v>59</v>
      </c>
      <c r="D294" s="51">
        <v>59</v>
      </c>
      <c r="E294" s="51">
        <v>1</v>
      </c>
      <c r="F294" s="51">
        <v>1</v>
      </c>
      <c r="G294" s="51">
        <v>0</v>
      </c>
      <c r="H294" s="51" t="s">
        <v>481</v>
      </c>
      <c r="I294" s="51">
        <v>1</v>
      </c>
      <c r="J294" s="51">
        <v>1</v>
      </c>
      <c r="K294" s="51">
        <v>0</v>
      </c>
      <c r="L294" s="51">
        <v>0</v>
      </c>
      <c r="M294" s="51" t="s">
        <v>481</v>
      </c>
      <c r="N294" s="51">
        <v>0</v>
      </c>
      <c r="O294" s="51">
        <v>0</v>
      </c>
      <c r="P294" s="51">
        <v>0</v>
      </c>
      <c r="Q294" s="51" t="s">
        <v>481</v>
      </c>
    </row>
    <row r="295" spans="1:17" s="2" customFormat="1" ht="37.5" customHeight="1">
      <c r="A295" s="51">
        <v>136</v>
      </c>
      <c r="B295" s="6" t="s">
        <v>662</v>
      </c>
      <c r="C295" s="51">
        <v>80</v>
      </c>
      <c r="D295" s="51">
        <v>80</v>
      </c>
      <c r="E295" s="51">
        <v>1</v>
      </c>
      <c r="F295" s="51">
        <v>1</v>
      </c>
      <c r="G295" s="51">
        <v>0</v>
      </c>
      <c r="H295" s="51" t="s">
        <v>481</v>
      </c>
      <c r="I295" s="51">
        <v>1</v>
      </c>
      <c r="J295" s="51">
        <v>1</v>
      </c>
      <c r="K295" s="51">
        <v>0</v>
      </c>
      <c r="L295" s="51">
        <v>0</v>
      </c>
      <c r="M295" s="51" t="s">
        <v>481</v>
      </c>
      <c r="N295" s="51">
        <v>0</v>
      </c>
      <c r="O295" s="51">
        <v>0</v>
      </c>
      <c r="P295" s="51">
        <v>0</v>
      </c>
      <c r="Q295" s="51" t="s">
        <v>481</v>
      </c>
    </row>
    <row r="296" spans="1:17" s="131" customFormat="1" ht="37.5" customHeight="1">
      <c r="A296" s="51">
        <v>137</v>
      </c>
      <c r="B296" s="7" t="s">
        <v>600</v>
      </c>
      <c r="C296" s="51">
        <v>62</v>
      </c>
      <c r="D296" s="51">
        <v>62</v>
      </c>
      <c r="E296" s="51">
        <v>1</v>
      </c>
      <c r="F296" s="51">
        <v>1</v>
      </c>
      <c r="G296" s="51">
        <v>0</v>
      </c>
      <c r="H296" s="51" t="s">
        <v>481</v>
      </c>
      <c r="I296" s="51">
        <v>0</v>
      </c>
      <c r="J296" s="51">
        <v>0</v>
      </c>
      <c r="K296" s="51">
        <v>0</v>
      </c>
      <c r="L296" s="51">
        <v>0</v>
      </c>
      <c r="M296" s="51" t="s">
        <v>481</v>
      </c>
      <c r="N296" s="51">
        <v>1</v>
      </c>
      <c r="O296" s="51">
        <v>1</v>
      </c>
      <c r="P296" s="51">
        <v>0</v>
      </c>
      <c r="Q296" s="51" t="s">
        <v>481</v>
      </c>
    </row>
    <row r="297" spans="1:17" s="131" customFormat="1" ht="37.5" customHeight="1">
      <c r="A297" s="51">
        <v>138</v>
      </c>
      <c r="B297" s="7" t="s">
        <v>664</v>
      </c>
      <c r="C297" s="51">
        <v>74</v>
      </c>
      <c r="D297" s="51">
        <v>74</v>
      </c>
      <c r="E297" s="51">
        <v>2</v>
      </c>
      <c r="F297" s="51">
        <v>1</v>
      </c>
      <c r="G297" s="51">
        <v>0</v>
      </c>
      <c r="H297" s="51">
        <v>1</v>
      </c>
      <c r="I297" s="51">
        <v>1</v>
      </c>
      <c r="J297" s="51">
        <v>1</v>
      </c>
      <c r="K297" s="51">
        <v>0</v>
      </c>
      <c r="L297" s="51">
        <v>0</v>
      </c>
      <c r="M297" s="51">
        <v>0</v>
      </c>
      <c r="N297" s="51">
        <v>1</v>
      </c>
      <c r="O297" s="51">
        <v>0</v>
      </c>
      <c r="P297" s="51">
        <v>0</v>
      </c>
      <c r="Q297" s="51">
        <v>1</v>
      </c>
    </row>
    <row r="298" spans="1:17" s="131" customFormat="1" ht="37.5" customHeight="1">
      <c r="A298" s="51">
        <v>139</v>
      </c>
      <c r="B298" s="7" t="s">
        <v>663</v>
      </c>
      <c r="C298" s="51">
        <v>54</v>
      </c>
      <c r="D298" s="51">
        <v>52</v>
      </c>
      <c r="E298" s="51">
        <v>1</v>
      </c>
      <c r="F298" s="51">
        <v>1</v>
      </c>
      <c r="G298" s="51">
        <v>0</v>
      </c>
      <c r="H298" s="117" t="s">
        <v>481</v>
      </c>
      <c r="I298" s="51">
        <v>1</v>
      </c>
      <c r="J298" s="51">
        <v>1</v>
      </c>
      <c r="K298" s="51">
        <v>0</v>
      </c>
      <c r="L298" s="51">
        <v>0</v>
      </c>
      <c r="M298" s="51" t="s">
        <v>481</v>
      </c>
      <c r="N298" s="51">
        <v>0</v>
      </c>
      <c r="O298" s="51">
        <v>0</v>
      </c>
      <c r="P298" s="51">
        <v>0</v>
      </c>
      <c r="Q298" s="51" t="s">
        <v>481</v>
      </c>
    </row>
    <row r="299" spans="1:17" s="2" customFormat="1" ht="37.5" customHeight="1">
      <c r="A299" s="51">
        <v>140</v>
      </c>
      <c r="B299" s="6" t="s">
        <v>661</v>
      </c>
      <c r="C299" s="51">
        <v>63</v>
      </c>
      <c r="D299" s="51">
        <v>63</v>
      </c>
      <c r="E299" s="51">
        <v>1</v>
      </c>
      <c r="F299" s="51">
        <v>1</v>
      </c>
      <c r="G299" s="51">
        <v>0</v>
      </c>
      <c r="H299" s="51" t="s">
        <v>481</v>
      </c>
      <c r="I299" s="51">
        <v>1</v>
      </c>
      <c r="J299" s="51">
        <v>1</v>
      </c>
      <c r="K299" s="51">
        <v>0</v>
      </c>
      <c r="L299" s="51">
        <v>0</v>
      </c>
      <c r="M299" s="51" t="s">
        <v>481</v>
      </c>
      <c r="N299" s="51">
        <v>0</v>
      </c>
      <c r="O299" s="51">
        <v>0</v>
      </c>
      <c r="P299" s="51">
        <v>0</v>
      </c>
      <c r="Q299" s="51" t="s">
        <v>481</v>
      </c>
    </row>
    <row r="300" spans="1:17" s="2" customFormat="1" ht="37.5" customHeight="1">
      <c r="A300" s="51">
        <v>141</v>
      </c>
      <c r="B300" s="60" t="s">
        <v>974</v>
      </c>
      <c r="C300" s="51">
        <v>91</v>
      </c>
      <c r="D300" s="51">
        <v>91</v>
      </c>
      <c r="E300" s="51">
        <v>1</v>
      </c>
      <c r="F300" s="51">
        <v>1</v>
      </c>
      <c r="G300" s="51">
        <v>0</v>
      </c>
      <c r="H300" s="51" t="s">
        <v>481</v>
      </c>
      <c r="I300" s="51">
        <v>2</v>
      </c>
      <c r="J300" s="51">
        <v>1</v>
      </c>
      <c r="K300" s="51">
        <v>0</v>
      </c>
      <c r="L300" s="51">
        <v>0</v>
      </c>
      <c r="M300" s="51" t="s">
        <v>481</v>
      </c>
      <c r="N300" s="51">
        <v>0</v>
      </c>
      <c r="O300" s="51">
        <v>0</v>
      </c>
      <c r="P300" s="51">
        <v>0</v>
      </c>
      <c r="Q300" s="51" t="s">
        <v>481</v>
      </c>
    </row>
    <row r="301" spans="1:17" s="12" customFormat="1" ht="32.25" customHeight="1">
      <c r="A301" s="154" t="s">
        <v>963</v>
      </c>
      <c r="B301" s="156"/>
      <c r="C301" s="132">
        <f t="shared" ref="C301:Q301" si="21">SUM(C269:C300)</f>
        <v>2147</v>
      </c>
      <c r="D301" s="132">
        <f t="shared" si="21"/>
        <v>2135</v>
      </c>
      <c r="E301" s="132">
        <f t="shared" si="21"/>
        <v>40</v>
      </c>
      <c r="F301" s="132">
        <f t="shared" si="21"/>
        <v>32</v>
      </c>
      <c r="G301" s="132">
        <f t="shared" si="21"/>
        <v>0</v>
      </c>
      <c r="H301" s="132">
        <f t="shared" si="21"/>
        <v>8</v>
      </c>
      <c r="I301" s="132">
        <f t="shared" si="21"/>
        <v>51</v>
      </c>
      <c r="J301" s="132">
        <f t="shared" si="21"/>
        <v>27</v>
      </c>
      <c r="K301" s="132">
        <f t="shared" si="21"/>
        <v>0</v>
      </c>
      <c r="L301" s="132">
        <f t="shared" si="21"/>
        <v>0</v>
      </c>
      <c r="M301" s="132">
        <f t="shared" si="21"/>
        <v>0</v>
      </c>
      <c r="N301" s="132">
        <f t="shared" si="21"/>
        <v>13</v>
      </c>
      <c r="O301" s="132">
        <f t="shared" si="21"/>
        <v>5</v>
      </c>
      <c r="P301" s="132">
        <f t="shared" si="21"/>
        <v>0</v>
      </c>
      <c r="Q301" s="132">
        <f t="shared" si="21"/>
        <v>8</v>
      </c>
    </row>
    <row r="302" spans="1:17" s="3" customFormat="1" ht="20.25" customHeight="1">
      <c r="A302" s="154" t="s">
        <v>491</v>
      </c>
      <c r="B302" s="155"/>
      <c r="C302" s="155"/>
      <c r="D302" s="155"/>
      <c r="E302" s="155"/>
      <c r="F302" s="155"/>
      <c r="G302" s="155"/>
      <c r="H302" s="155"/>
      <c r="I302" s="155"/>
      <c r="J302" s="155"/>
      <c r="K302" s="155"/>
      <c r="L302" s="155"/>
      <c r="M302" s="155"/>
      <c r="N302" s="155"/>
      <c r="O302" s="155"/>
      <c r="P302" s="155"/>
      <c r="Q302" s="156"/>
    </row>
    <row r="303" spans="1:17" s="2" customFormat="1" ht="46.15" customHeight="1">
      <c r="A303" s="51">
        <v>142</v>
      </c>
      <c r="B303" s="6" t="s">
        <v>545</v>
      </c>
      <c r="C303" s="51">
        <v>55</v>
      </c>
      <c r="D303" s="51">
        <v>55</v>
      </c>
      <c r="E303" s="51">
        <v>1</v>
      </c>
      <c r="F303" s="51">
        <v>1</v>
      </c>
      <c r="G303" s="51">
        <v>0</v>
      </c>
      <c r="H303" s="51" t="s">
        <v>481</v>
      </c>
      <c r="I303" s="51">
        <v>0</v>
      </c>
      <c r="J303" s="51">
        <v>0</v>
      </c>
      <c r="K303" s="51">
        <v>0</v>
      </c>
      <c r="L303" s="51">
        <v>0</v>
      </c>
      <c r="M303" s="51">
        <v>0</v>
      </c>
      <c r="N303" s="51">
        <v>1</v>
      </c>
      <c r="O303" s="51">
        <v>1</v>
      </c>
      <c r="P303" s="51">
        <v>0</v>
      </c>
      <c r="Q303" s="51">
        <v>0</v>
      </c>
    </row>
    <row r="304" spans="1:17" s="131" customFormat="1" ht="46.15" customHeight="1">
      <c r="A304" s="51">
        <v>143</v>
      </c>
      <c r="B304" s="6" t="s">
        <v>552</v>
      </c>
      <c r="C304" s="51">
        <v>68</v>
      </c>
      <c r="D304" s="51">
        <v>40</v>
      </c>
      <c r="E304" s="51">
        <v>1</v>
      </c>
      <c r="F304" s="51">
        <v>1</v>
      </c>
      <c r="G304" s="51">
        <v>0</v>
      </c>
      <c r="H304" s="51" t="s">
        <v>481</v>
      </c>
      <c r="I304" s="51">
        <v>1</v>
      </c>
      <c r="J304" s="51">
        <v>1</v>
      </c>
      <c r="K304" s="51">
        <v>0</v>
      </c>
      <c r="L304" s="51">
        <v>0</v>
      </c>
      <c r="M304" s="51" t="s">
        <v>481</v>
      </c>
      <c r="N304" s="51">
        <v>0</v>
      </c>
      <c r="O304" s="51">
        <v>0</v>
      </c>
      <c r="P304" s="51">
        <v>0</v>
      </c>
      <c r="Q304" s="51" t="s">
        <v>481</v>
      </c>
    </row>
    <row r="305" spans="1:17" s="2" customFormat="1" ht="50.45" customHeight="1">
      <c r="A305" s="51">
        <v>144</v>
      </c>
      <c r="B305" s="6" t="s">
        <v>547</v>
      </c>
      <c r="C305" s="51">
        <v>68</v>
      </c>
      <c r="D305" s="51">
        <v>68</v>
      </c>
      <c r="E305" s="51">
        <v>2</v>
      </c>
      <c r="F305" s="51">
        <v>1</v>
      </c>
      <c r="G305" s="51">
        <v>0</v>
      </c>
      <c r="H305" s="51">
        <v>1</v>
      </c>
      <c r="I305" s="51">
        <v>1</v>
      </c>
      <c r="J305" s="51">
        <v>1</v>
      </c>
      <c r="K305" s="51">
        <v>0</v>
      </c>
      <c r="L305" s="51">
        <v>0</v>
      </c>
      <c r="M305" s="51">
        <v>0</v>
      </c>
      <c r="N305" s="51">
        <v>1</v>
      </c>
      <c r="O305" s="51">
        <v>0</v>
      </c>
      <c r="P305" s="51">
        <v>0</v>
      </c>
      <c r="Q305" s="51">
        <v>1</v>
      </c>
    </row>
    <row r="306" spans="1:17" s="2" customFormat="1" ht="43.9" customHeight="1">
      <c r="A306" s="51">
        <v>145</v>
      </c>
      <c r="B306" s="6" t="s">
        <v>546</v>
      </c>
      <c r="C306" s="51">
        <v>70</v>
      </c>
      <c r="D306" s="51">
        <v>70</v>
      </c>
      <c r="E306" s="51">
        <v>2</v>
      </c>
      <c r="F306" s="51">
        <v>1</v>
      </c>
      <c r="G306" s="51">
        <v>0</v>
      </c>
      <c r="H306" s="51">
        <v>1</v>
      </c>
      <c r="I306" s="51">
        <v>1</v>
      </c>
      <c r="J306" s="51">
        <v>1</v>
      </c>
      <c r="K306" s="51">
        <v>0</v>
      </c>
      <c r="L306" s="51">
        <v>0</v>
      </c>
      <c r="M306" s="51">
        <v>0</v>
      </c>
      <c r="N306" s="51">
        <v>1</v>
      </c>
      <c r="O306" s="51">
        <v>0</v>
      </c>
      <c r="P306" s="51">
        <v>0</v>
      </c>
      <c r="Q306" s="51">
        <v>1</v>
      </c>
    </row>
    <row r="307" spans="1:17" s="131" customFormat="1" ht="32.450000000000003" customHeight="1">
      <c r="A307" s="51">
        <v>146</v>
      </c>
      <c r="B307" s="6" t="s">
        <v>550</v>
      </c>
      <c r="C307" s="51">
        <v>58</v>
      </c>
      <c r="D307" s="51">
        <v>50</v>
      </c>
      <c r="E307" s="51">
        <v>1</v>
      </c>
      <c r="F307" s="51">
        <v>1</v>
      </c>
      <c r="G307" s="51">
        <v>0</v>
      </c>
      <c r="H307" s="51" t="s">
        <v>481</v>
      </c>
      <c r="I307" s="51">
        <v>1</v>
      </c>
      <c r="J307" s="51">
        <v>1</v>
      </c>
      <c r="K307" s="51">
        <v>0</v>
      </c>
      <c r="L307" s="51">
        <v>0</v>
      </c>
      <c r="M307" s="51" t="s">
        <v>481</v>
      </c>
      <c r="N307" s="51">
        <v>0</v>
      </c>
      <c r="O307" s="51">
        <v>0</v>
      </c>
      <c r="P307" s="51">
        <v>0</v>
      </c>
      <c r="Q307" s="51" t="s">
        <v>481</v>
      </c>
    </row>
    <row r="308" spans="1:17" s="131" customFormat="1" ht="35.450000000000003" customHeight="1">
      <c r="A308" s="51">
        <v>147</v>
      </c>
      <c r="B308" s="6" t="s">
        <v>548</v>
      </c>
      <c r="C308" s="51">
        <v>74</v>
      </c>
      <c r="D308" s="51">
        <v>42</v>
      </c>
      <c r="E308" s="51">
        <v>1</v>
      </c>
      <c r="F308" s="51">
        <v>1</v>
      </c>
      <c r="G308" s="51">
        <v>0</v>
      </c>
      <c r="H308" s="51" t="s">
        <v>481</v>
      </c>
      <c r="I308" s="51">
        <v>3</v>
      </c>
      <c r="J308" s="51">
        <v>1</v>
      </c>
      <c r="K308" s="51">
        <v>0</v>
      </c>
      <c r="L308" s="51">
        <v>0</v>
      </c>
      <c r="M308" s="51" t="s">
        <v>481</v>
      </c>
      <c r="N308" s="51">
        <v>0</v>
      </c>
      <c r="O308" s="51">
        <v>0</v>
      </c>
      <c r="P308" s="51">
        <v>0</v>
      </c>
      <c r="Q308" s="51" t="s">
        <v>481</v>
      </c>
    </row>
    <row r="309" spans="1:17" s="131" customFormat="1" ht="35.450000000000003" customHeight="1">
      <c r="A309" s="51">
        <v>148</v>
      </c>
      <c r="B309" s="6" t="s">
        <v>554</v>
      </c>
      <c r="C309" s="51">
        <v>50</v>
      </c>
      <c r="D309" s="51">
        <v>50</v>
      </c>
      <c r="E309" s="51">
        <v>1</v>
      </c>
      <c r="F309" s="51">
        <v>1</v>
      </c>
      <c r="G309" s="51">
        <v>0</v>
      </c>
      <c r="H309" s="51" t="s">
        <v>481</v>
      </c>
      <c r="I309" s="51">
        <v>1</v>
      </c>
      <c r="J309" s="51">
        <v>1</v>
      </c>
      <c r="K309" s="51">
        <v>0</v>
      </c>
      <c r="L309" s="51">
        <v>0</v>
      </c>
      <c r="M309" s="51">
        <v>0</v>
      </c>
      <c r="N309" s="51">
        <v>0</v>
      </c>
      <c r="O309" s="51">
        <v>0</v>
      </c>
      <c r="P309" s="51">
        <v>0</v>
      </c>
      <c r="Q309" s="51" t="s">
        <v>481</v>
      </c>
    </row>
    <row r="310" spans="1:17" s="12" customFormat="1" ht="20.25" customHeight="1">
      <c r="A310" s="154" t="s">
        <v>939</v>
      </c>
      <c r="B310" s="156"/>
      <c r="C310" s="132">
        <f t="shared" ref="C310:Q310" si="22">SUM(C303:C309)</f>
        <v>443</v>
      </c>
      <c r="D310" s="132">
        <f t="shared" si="22"/>
        <v>375</v>
      </c>
      <c r="E310" s="132">
        <f t="shared" si="22"/>
        <v>9</v>
      </c>
      <c r="F310" s="132">
        <f t="shared" si="22"/>
        <v>7</v>
      </c>
      <c r="G310" s="132">
        <f t="shared" si="22"/>
        <v>0</v>
      </c>
      <c r="H310" s="132">
        <f t="shared" si="22"/>
        <v>2</v>
      </c>
      <c r="I310" s="132">
        <f t="shared" si="22"/>
        <v>8</v>
      </c>
      <c r="J310" s="132">
        <f t="shared" si="22"/>
        <v>6</v>
      </c>
      <c r="K310" s="132">
        <f t="shared" si="22"/>
        <v>0</v>
      </c>
      <c r="L310" s="132">
        <f t="shared" si="22"/>
        <v>0</v>
      </c>
      <c r="M310" s="132">
        <f t="shared" si="22"/>
        <v>0</v>
      </c>
      <c r="N310" s="132">
        <f t="shared" si="22"/>
        <v>3</v>
      </c>
      <c r="O310" s="132">
        <f t="shared" si="22"/>
        <v>1</v>
      </c>
      <c r="P310" s="132">
        <f t="shared" si="22"/>
        <v>0</v>
      </c>
      <c r="Q310" s="132">
        <f t="shared" si="22"/>
        <v>2</v>
      </c>
    </row>
    <row r="311" spans="1:17" s="3" customFormat="1" ht="20.25" customHeight="1">
      <c r="A311" s="154" t="s">
        <v>492</v>
      </c>
      <c r="B311" s="155"/>
      <c r="C311" s="155"/>
      <c r="D311" s="155"/>
      <c r="E311" s="155"/>
      <c r="F311" s="155"/>
      <c r="G311" s="155"/>
      <c r="H311" s="155"/>
      <c r="I311" s="155"/>
      <c r="J311" s="155"/>
      <c r="K311" s="155"/>
      <c r="L311" s="155"/>
      <c r="M311" s="155"/>
      <c r="N311" s="155"/>
      <c r="O311" s="155"/>
      <c r="P311" s="155"/>
      <c r="Q311" s="156"/>
    </row>
    <row r="312" spans="1:17" s="2" customFormat="1" ht="53.45" customHeight="1">
      <c r="A312" s="51">
        <v>149</v>
      </c>
      <c r="B312" s="6" t="s">
        <v>673</v>
      </c>
      <c r="C312" s="51">
        <v>72</v>
      </c>
      <c r="D312" s="51">
        <v>72</v>
      </c>
      <c r="E312" s="51">
        <v>2</v>
      </c>
      <c r="F312" s="51">
        <v>1</v>
      </c>
      <c r="G312" s="51">
        <v>0</v>
      </c>
      <c r="H312" s="51">
        <v>1</v>
      </c>
      <c r="I312" s="51">
        <v>5</v>
      </c>
      <c r="J312" s="51">
        <v>1</v>
      </c>
      <c r="K312" s="51">
        <v>0</v>
      </c>
      <c r="L312" s="51">
        <v>0</v>
      </c>
      <c r="M312" s="51">
        <v>0</v>
      </c>
      <c r="N312" s="51">
        <v>1</v>
      </c>
      <c r="O312" s="51">
        <v>0</v>
      </c>
      <c r="P312" s="51">
        <v>0</v>
      </c>
      <c r="Q312" s="51">
        <v>1</v>
      </c>
    </row>
    <row r="313" spans="1:17" s="2" customFormat="1" ht="66" customHeight="1">
      <c r="A313" s="51">
        <v>150</v>
      </c>
      <c r="B313" s="6" t="s">
        <v>676</v>
      </c>
      <c r="C313" s="51">
        <v>61</v>
      </c>
      <c r="D313" s="51">
        <v>61</v>
      </c>
      <c r="E313" s="51">
        <v>2</v>
      </c>
      <c r="F313" s="51">
        <v>1</v>
      </c>
      <c r="G313" s="51">
        <v>0</v>
      </c>
      <c r="H313" s="51">
        <v>1</v>
      </c>
      <c r="I313" s="51">
        <v>1</v>
      </c>
      <c r="J313" s="51">
        <v>1</v>
      </c>
      <c r="K313" s="51">
        <v>0</v>
      </c>
      <c r="L313" s="51">
        <v>0</v>
      </c>
      <c r="M313" s="51">
        <v>0</v>
      </c>
      <c r="N313" s="51">
        <v>1</v>
      </c>
      <c r="O313" s="51">
        <v>0</v>
      </c>
      <c r="P313" s="51">
        <v>0</v>
      </c>
      <c r="Q313" s="51">
        <v>1</v>
      </c>
    </row>
    <row r="314" spans="1:17" s="2" customFormat="1" ht="66" customHeight="1">
      <c r="A314" s="51">
        <v>151</v>
      </c>
      <c r="B314" s="6" t="s">
        <v>679</v>
      </c>
      <c r="C314" s="51">
        <v>62</v>
      </c>
      <c r="D314" s="51">
        <v>57</v>
      </c>
      <c r="E314" s="51">
        <v>2</v>
      </c>
      <c r="F314" s="51">
        <v>1</v>
      </c>
      <c r="G314" s="51">
        <v>0</v>
      </c>
      <c r="H314" s="51">
        <v>1</v>
      </c>
      <c r="I314" s="51">
        <v>1</v>
      </c>
      <c r="J314" s="51">
        <v>1</v>
      </c>
      <c r="K314" s="51">
        <v>0</v>
      </c>
      <c r="L314" s="51">
        <v>1</v>
      </c>
      <c r="M314" s="51">
        <v>1</v>
      </c>
      <c r="N314" s="51">
        <v>0</v>
      </c>
      <c r="O314" s="51">
        <v>0</v>
      </c>
      <c r="P314" s="51">
        <v>0</v>
      </c>
      <c r="Q314" s="51">
        <v>0</v>
      </c>
    </row>
    <row r="315" spans="1:17" s="2" customFormat="1" ht="66" customHeight="1">
      <c r="A315" s="51">
        <v>152</v>
      </c>
      <c r="B315" s="6" t="s">
        <v>681</v>
      </c>
      <c r="C315" s="51">
        <v>51</v>
      </c>
      <c r="D315" s="51">
        <v>51</v>
      </c>
      <c r="E315" s="51">
        <v>2</v>
      </c>
      <c r="F315" s="51">
        <v>1</v>
      </c>
      <c r="G315" s="51">
        <v>0</v>
      </c>
      <c r="H315" s="51">
        <v>1</v>
      </c>
      <c r="I315" s="51">
        <v>3</v>
      </c>
      <c r="J315" s="51">
        <v>1</v>
      </c>
      <c r="K315" s="51">
        <v>0</v>
      </c>
      <c r="L315" s="51">
        <v>0</v>
      </c>
      <c r="M315" s="51">
        <v>0</v>
      </c>
      <c r="N315" s="51">
        <v>1</v>
      </c>
      <c r="O315" s="51">
        <v>0</v>
      </c>
      <c r="P315" s="51">
        <v>0</v>
      </c>
      <c r="Q315" s="51">
        <v>1</v>
      </c>
    </row>
    <row r="316" spans="1:17" s="2" customFormat="1" ht="55.15" customHeight="1">
      <c r="A316" s="51">
        <v>153</v>
      </c>
      <c r="B316" s="6" t="s">
        <v>674</v>
      </c>
      <c r="C316" s="51">
        <v>92</v>
      </c>
      <c r="D316" s="51">
        <v>83</v>
      </c>
      <c r="E316" s="51">
        <v>2</v>
      </c>
      <c r="F316" s="51">
        <v>1</v>
      </c>
      <c r="G316" s="51">
        <v>0</v>
      </c>
      <c r="H316" s="51">
        <v>1</v>
      </c>
      <c r="I316" s="51">
        <v>1</v>
      </c>
      <c r="J316" s="51">
        <v>1</v>
      </c>
      <c r="K316" s="51">
        <v>0</v>
      </c>
      <c r="L316" s="51">
        <v>0</v>
      </c>
      <c r="M316" s="51">
        <v>0</v>
      </c>
      <c r="N316" s="51">
        <v>1</v>
      </c>
      <c r="O316" s="51">
        <v>0</v>
      </c>
      <c r="P316" s="51">
        <v>0</v>
      </c>
      <c r="Q316" s="51">
        <v>1</v>
      </c>
    </row>
    <row r="317" spans="1:17" s="2" customFormat="1" ht="20.45" customHeight="1">
      <c r="A317" s="51">
        <v>154</v>
      </c>
      <c r="B317" s="6" t="s">
        <v>675</v>
      </c>
      <c r="C317" s="51">
        <v>73</v>
      </c>
      <c r="D317" s="51">
        <v>38</v>
      </c>
      <c r="E317" s="51">
        <v>1</v>
      </c>
      <c r="F317" s="51">
        <v>1</v>
      </c>
      <c r="G317" s="51">
        <v>0</v>
      </c>
      <c r="H317" s="51" t="s">
        <v>481</v>
      </c>
      <c r="I317" s="51">
        <v>2</v>
      </c>
      <c r="J317" s="51">
        <v>1</v>
      </c>
      <c r="K317" s="51">
        <v>0</v>
      </c>
      <c r="L317" s="51">
        <v>0</v>
      </c>
      <c r="M317" s="51">
        <v>0</v>
      </c>
      <c r="N317" s="51">
        <v>0</v>
      </c>
      <c r="O317" s="51">
        <v>0</v>
      </c>
      <c r="P317" s="51">
        <v>0</v>
      </c>
      <c r="Q317" s="51">
        <v>0</v>
      </c>
    </row>
    <row r="318" spans="1:17" s="12" customFormat="1" ht="20.25" customHeight="1">
      <c r="A318" s="154" t="s">
        <v>500</v>
      </c>
      <c r="B318" s="156"/>
      <c r="C318" s="132">
        <f>SUM(C312:C317)</f>
        <v>411</v>
      </c>
      <c r="D318" s="132">
        <f t="shared" ref="D318:Q318" si="23">SUM(D312:D317)</f>
        <v>362</v>
      </c>
      <c r="E318" s="132">
        <f t="shared" si="23"/>
        <v>11</v>
      </c>
      <c r="F318" s="132">
        <f t="shared" si="23"/>
        <v>6</v>
      </c>
      <c r="G318" s="132">
        <f t="shared" si="23"/>
        <v>0</v>
      </c>
      <c r="H318" s="132">
        <f t="shared" si="23"/>
        <v>5</v>
      </c>
      <c r="I318" s="132">
        <f>SUM(I312:I317)</f>
        <v>13</v>
      </c>
      <c r="J318" s="132">
        <f t="shared" si="23"/>
        <v>6</v>
      </c>
      <c r="K318" s="132">
        <f t="shared" si="23"/>
        <v>0</v>
      </c>
      <c r="L318" s="132">
        <f t="shared" si="23"/>
        <v>1</v>
      </c>
      <c r="M318" s="132">
        <f t="shared" si="23"/>
        <v>1</v>
      </c>
      <c r="N318" s="132">
        <f t="shared" si="23"/>
        <v>4</v>
      </c>
      <c r="O318" s="132">
        <f t="shared" si="23"/>
        <v>0</v>
      </c>
      <c r="P318" s="132">
        <f t="shared" si="23"/>
        <v>0</v>
      </c>
      <c r="Q318" s="132">
        <f t="shared" si="23"/>
        <v>4</v>
      </c>
    </row>
    <row r="319" spans="1:17" s="12" customFormat="1" ht="20.25" customHeight="1">
      <c r="A319" s="154" t="s">
        <v>981</v>
      </c>
      <c r="B319" s="156"/>
      <c r="C319" s="132">
        <f t="shared" ref="C319:Q319" si="24">SUM(C208+C212+C228+C239+C250+C267+C301+C310+C318)</f>
        <v>10308</v>
      </c>
      <c r="D319" s="132">
        <f t="shared" si="24"/>
        <v>9863</v>
      </c>
      <c r="E319" s="132">
        <f t="shared" si="24"/>
        <v>231</v>
      </c>
      <c r="F319" s="132">
        <f t="shared" si="24"/>
        <v>156</v>
      </c>
      <c r="G319" s="132">
        <f t="shared" si="24"/>
        <v>0</v>
      </c>
      <c r="H319" s="132">
        <f t="shared" si="24"/>
        <v>75</v>
      </c>
      <c r="I319" s="132">
        <f t="shared" si="24"/>
        <v>274</v>
      </c>
      <c r="J319" s="132">
        <f t="shared" si="24"/>
        <v>138</v>
      </c>
      <c r="K319" s="132">
        <f t="shared" si="24"/>
        <v>0</v>
      </c>
      <c r="L319" s="132">
        <f t="shared" si="24"/>
        <v>28</v>
      </c>
      <c r="M319" s="132">
        <f t="shared" si="24"/>
        <v>13</v>
      </c>
      <c r="N319" s="132">
        <f t="shared" si="24"/>
        <v>80</v>
      </c>
      <c r="O319" s="132">
        <f t="shared" si="24"/>
        <v>18</v>
      </c>
      <c r="P319" s="132">
        <f t="shared" si="24"/>
        <v>0</v>
      </c>
      <c r="Q319" s="132">
        <f t="shared" si="24"/>
        <v>62</v>
      </c>
    </row>
    <row r="320" spans="1:17" s="3" customFormat="1" ht="20.25" customHeight="1">
      <c r="A320" s="154" t="s">
        <v>498</v>
      </c>
      <c r="B320" s="155"/>
      <c r="C320" s="155"/>
      <c r="D320" s="155"/>
      <c r="E320" s="155"/>
      <c r="F320" s="155"/>
      <c r="G320" s="155"/>
      <c r="H320" s="155"/>
      <c r="I320" s="155"/>
      <c r="J320" s="155"/>
      <c r="K320" s="155"/>
      <c r="L320" s="155"/>
      <c r="M320" s="155"/>
      <c r="N320" s="155"/>
      <c r="O320" s="155"/>
      <c r="P320" s="155"/>
      <c r="Q320" s="156"/>
    </row>
    <row r="321" spans="1:17" s="2" customFormat="1" ht="20.25" customHeight="1">
      <c r="A321" s="154" t="s">
        <v>480</v>
      </c>
      <c r="B321" s="155"/>
      <c r="C321" s="155"/>
      <c r="D321" s="155"/>
      <c r="E321" s="155"/>
      <c r="F321" s="155"/>
      <c r="G321" s="155"/>
      <c r="H321" s="155"/>
      <c r="I321" s="155"/>
      <c r="J321" s="155"/>
      <c r="K321" s="155"/>
      <c r="L321" s="155"/>
      <c r="M321" s="155"/>
      <c r="N321" s="155"/>
      <c r="O321" s="155"/>
      <c r="P321" s="155"/>
      <c r="Q321" s="156"/>
    </row>
    <row r="322" spans="1:17" s="131" customFormat="1" ht="42" customHeight="1">
      <c r="A322" s="117">
        <v>1</v>
      </c>
      <c r="B322" s="8" t="s">
        <v>920</v>
      </c>
      <c r="C322" s="117">
        <v>38</v>
      </c>
      <c r="D322" s="117">
        <v>36</v>
      </c>
      <c r="E322" s="117">
        <v>1</v>
      </c>
      <c r="F322" s="117">
        <v>1</v>
      </c>
      <c r="G322" s="117">
        <v>0</v>
      </c>
      <c r="H322" s="117" t="s">
        <v>481</v>
      </c>
      <c r="I322" s="117">
        <v>4</v>
      </c>
      <c r="J322" s="117">
        <v>1</v>
      </c>
      <c r="K322" s="117">
        <v>0</v>
      </c>
      <c r="L322" s="117">
        <v>0</v>
      </c>
      <c r="M322" s="117" t="s">
        <v>481</v>
      </c>
      <c r="N322" s="117">
        <v>0</v>
      </c>
      <c r="O322" s="117">
        <v>0</v>
      </c>
      <c r="P322" s="117">
        <v>0</v>
      </c>
      <c r="Q322" s="117" t="s">
        <v>481</v>
      </c>
    </row>
    <row r="323" spans="1:17" s="131" customFormat="1" ht="28.5" customHeight="1">
      <c r="A323" s="117">
        <v>2</v>
      </c>
      <c r="B323" s="8" t="s">
        <v>789</v>
      </c>
      <c r="C323" s="117">
        <v>71</v>
      </c>
      <c r="D323" s="117">
        <v>46</v>
      </c>
      <c r="E323" s="117">
        <v>1</v>
      </c>
      <c r="F323" s="117">
        <v>1</v>
      </c>
      <c r="G323" s="117">
        <v>0</v>
      </c>
      <c r="H323" s="117" t="s">
        <v>481</v>
      </c>
      <c r="I323" s="117">
        <v>2</v>
      </c>
      <c r="J323" s="117">
        <v>1</v>
      </c>
      <c r="K323" s="117">
        <v>0</v>
      </c>
      <c r="L323" s="117">
        <v>0</v>
      </c>
      <c r="M323" s="117" t="s">
        <v>481</v>
      </c>
      <c r="N323" s="117">
        <v>0</v>
      </c>
      <c r="O323" s="117">
        <v>0</v>
      </c>
      <c r="P323" s="117">
        <v>0</v>
      </c>
      <c r="Q323" s="117" t="s">
        <v>481</v>
      </c>
    </row>
    <row r="324" spans="1:17" s="2" customFormat="1" ht="87" customHeight="1">
      <c r="A324" s="117">
        <v>3</v>
      </c>
      <c r="B324" s="8" t="s">
        <v>792</v>
      </c>
      <c r="C324" s="117">
        <v>46</v>
      </c>
      <c r="D324" s="117">
        <v>46</v>
      </c>
      <c r="E324" s="117">
        <v>1</v>
      </c>
      <c r="F324" s="117">
        <v>1</v>
      </c>
      <c r="G324" s="117">
        <v>0</v>
      </c>
      <c r="H324" s="117" t="s">
        <v>481</v>
      </c>
      <c r="I324" s="117">
        <v>1</v>
      </c>
      <c r="J324" s="117">
        <v>1</v>
      </c>
      <c r="K324" s="117">
        <v>0</v>
      </c>
      <c r="L324" s="117">
        <v>0</v>
      </c>
      <c r="M324" s="117" t="s">
        <v>481</v>
      </c>
      <c r="N324" s="117">
        <v>0</v>
      </c>
      <c r="O324" s="117">
        <v>0</v>
      </c>
      <c r="P324" s="117">
        <v>0</v>
      </c>
      <c r="Q324" s="117" t="s">
        <v>481</v>
      </c>
    </row>
    <row r="325" spans="1:17" s="2" customFormat="1" ht="48" customHeight="1">
      <c r="A325" s="117">
        <v>4</v>
      </c>
      <c r="B325" s="8" t="s">
        <v>904</v>
      </c>
      <c r="C325" s="117">
        <v>44</v>
      </c>
      <c r="D325" s="117">
        <v>44</v>
      </c>
      <c r="E325" s="117">
        <v>1</v>
      </c>
      <c r="F325" s="117">
        <v>1</v>
      </c>
      <c r="G325" s="117">
        <v>0</v>
      </c>
      <c r="H325" s="117" t="s">
        <v>481</v>
      </c>
      <c r="I325" s="117">
        <v>3</v>
      </c>
      <c r="J325" s="117">
        <v>1</v>
      </c>
      <c r="K325" s="117">
        <v>0</v>
      </c>
      <c r="L325" s="117">
        <v>0</v>
      </c>
      <c r="M325" s="117" t="s">
        <v>499</v>
      </c>
      <c r="N325" s="117">
        <v>0</v>
      </c>
      <c r="O325" s="117">
        <v>0</v>
      </c>
      <c r="P325" s="117">
        <v>0</v>
      </c>
      <c r="Q325" s="117" t="s">
        <v>499</v>
      </c>
    </row>
    <row r="326" spans="1:17" s="2" customFormat="1" ht="51" customHeight="1">
      <c r="A326" s="117">
        <v>5</v>
      </c>
      <c r="B326" s="8" t="s">
        <v>905</v>
      </c>
      <c r="C326" s="117">
        <v>42</v>
      </c>
      <c r="D326" s="117">
        <v>42</v>
      </c>
      <c r="E326" s="117">
        <v>1</v>
      </c>
      <c r="F326" s="117">
        <v>1</v>
      </c>
      <c r="G326" s="117">
        <v>0</v>
      </c>
      <c r="H326" s="117" t="s">
        <v>481</v>
      </c>
      <c r="I326" s="117">
        <v>1</v>
      </c>
      <c r="J326" s="117">
        <v>1</v>
      </c>
      <c r="K326" s="117">
        <v>0</v>
      </c>
      <c r="L326" s="117">
        <v>0</v>
      </c>
      <c r="M326" s="117" t="s">
        <v>481</v>
      </c>
      <c r="N326" s="117">
        <v>0</v>
      </c>
      <c r="O326" s="117">
        <v>0</v>
      </c>
      <c r="P326" s="117">
        <v>0</v>
      </c>
      <c r="Q326" s="117" t="s">
        <v>481</v>
      </c>
    </row>
    <row r="327" spans="1:17" s="2" customFormat="1" ht="51" customHeight="1">
      <c r="A327" s="117">
        <v>6</v>
      </c>
      <c r="B327" s="8" t="s">
        <v>791</v>
      </c>
      <c r="C327" s="117">
        <v>43</v>
      </c>
      <c r="D327" s="117">
        <v>40</v>
      </c>
      <c r="E327" s="117">
        <v>1</v>
      </c>
      <c r="F327" s="117">
        <v>1</v>
      </c>
      <c r="G327" s="117">
        <v>0</v>
      </c>
      <c r="H327" s="117" t="s">
        <v>481</v>
      </c>
      <c r="I327" s="117">
        <v>0</v>
      </c>
      <c r="J327" s="117">
        <v>0</v>
      </c>
      <c r="K327" s="117">
        <v>0</v>
      </c>
      <c r="L327" s="117">
        <v>0</v>
      </c>
      <c r="M327" s="117" t="s">
        <v>481</v>
      </c>
      <c r="N327" s="117">
        <v>1</v>
      </c>
      <c r="O327" s="117">
        <v>1</v>
      </c>
      <c r="P327" s="117">
        <v>0</v>
      </c>
      <c r="Q327" s="117" t="s">
        <v>481</v>
      </c>
    </row>
    <row r="328" spans="1:17" s="2" customFormat="1" ht="51" customHeight="1">
      <c r="A328" s="117">
        <v>7</v>
      </c>
      <c r="B328" s="8" t="s">
        <v>906</v>
      </c>
      <c r="C328" s="117">
        <v>39</v>
      </c>
      <c r="D328" s="117">
        <v>39</v>
      </c>
      <c r="E328" s="117">
        <v>1</v>
      </c>
      <c r="F328" s="117">
        <v>1</v>
      </c>
      <c r="G328" s="117">
        <v>0</v>
      </c>
      <c r="H328" s="117" t="s">
        <v>481</v>
      </c>
      <c r="I328" s="117">
        <v>1</v>
      </c>
      <c r="J328" s="117">
        <v>1</v>
      </c>
      <c r="K328" s="117">
        <v>0</v>
      </c>
      <c r="L328" s="117">
        <v>0</v>
      </c>
      <c r="M328" s="117" t="s">
        <v>499</v>
      </c>
      <c r="N328" s="117">
        <v>0</v>
      </c>
      <c r="O328" s="117">
        <v>0</v>
      </c>
      <c r="P328" s="117">
        <v>0</v>
      </c>
      <c r="Q328" s="117" t="s">
        <v>499</v>
      </c>
    </row>
    <row r="329" spans="1:17" s="131" customFormat="1" ht="51" customHeight="1">
      <c r="A329" s="117">
        <v>8</v>
      </c>
      <c r="B329" s="47" t="s">
        <v>925</v>
      </c>
      <c r="C329" s="118">
        <v>45</v>
      </c>
      <c r="D329" s="118">
        <v>45</v>
      </c>
      <c r="E329" s="117">
        <v>1</v>
      </c>
      <c r="F329" s="117">
        <v>1</v>
      </c>
      <c r="G329" s="117">
        <v>0</v>
      </c>
      <c r="H329" s="117" t="s">
        <v>481</v>
      </c>
      <c r="I329" s="117">
        <v>1</v>
      </c>
      <c r="J329" s="117">
        <v>1</v>
      </c>
      <c r="K329" s="117">
        <v>0</v>
      </c>
      <c r="L329" s="117">
        <v>0</v>
      </c>
      <c r="M329" s="117" t="s">
        <v>499</v>
      </c>
      <c r="N329" s="117">
        <v>0</v>
      </c>
      <c r="O329" s="117">
        <v>0</v>
      </c>
      <c r="P329" s="117">
        <v>0</v>
      </c>
      <c r="Q329" s="117" t="s">
        <v>499</v>
      </c>
    </row>
    <row r="330" spans="1:17" s="2" customFormat="1" ht="51" customHeight="1">
      <c r="A330" s="117">
        <v>9</v>
      </c>
      <c r="B330" s="8" t="s">
        <v>907</v>
      </c>
      <c r="C330" s="117">
        <v>40</v>
      </c>
      <c r="D330" s="117">
        <v>38</v>
      </c>
      <c r="E330" s="117">
        <v>1</v>
      </c>
      <c r="F330" s="117">
        <v>1</v>
      </c>
      <c r="G330" s="117">
        <v>0</v>
      </c>
      <c r="H330" s="117" t="s">
        <v>481</v>
      </c>
      <c r="I330" s="117">
        <v>2</v>
      </c>
      <c r="J330" s="117">
        <v>1</v>
      </c>
      <c r="K330" s="117">
        <v>0</v>
      </c>
      <c r="L330" s="117">
        <v>0</v>
      </c>
      <c r="M330" s="117" t="s">
        <v>481</v>
      </c>
      <c r="N330" s="117">
        <v>0</v>
      </c>
      <c r="O330" s="117">
        <v>0</v>
      </c>
      <c r="P330" s="117">
        <v>0</v>
      </c>
      <c r="Q330" s="117" t="s">
        <v>481</v>
      </c>
    </row>
    <row r="331" spans="1:17" s="2" customFormat="1" ht="51" customHeight="1">
      <c r="A331" s="117">
        <v>10</v>
      </c>
      <c r="B331" s="8" t="s">
        <v>797</v>
      </c>
      <c r="C331" s="117">
        <v>36</v>
      </c>
      <c r="D331" s="117">
        <v>36</v>
      </c>
      <c r="E331" s="117">
        <v>1</v>
      </c>
      <c r="F331" s="117">
        <v>1</v>
      </c>
      <c r="G331" s="117">
        <v>0</v>
      </c>
      <c r="H331" s="117" t="s">
        <v>481</v>
      </c>
      <c r="I331" s="117">
        <v>3</v>
      </c>
      <c r="J331" s="117">
        <v>1</v>
      </c>
      <c r="K331" s="117">
        <v>0</v>
      </c>
      <c r="L331" s="117">
        <v>0</v>
      </c>
      <c r="M331" s="117" t="s">
        <v>481</v>
      </c>
      <c r="N331" s="117">
        <v>0</v>
      </c>
      <c r="O331" s="117">
        <v>0</v>
      </c>
      <c r="P331" s="117">
        <v>0</v>
      </c>
      <c r="Q331" s="117" t="s">
        <v>481</v>
      </c>
    </row>
    <row r="332" spans="1:17" s="2" customFormat="1" ht="51" customHeight="1">
      <c r="A332" s="117">
        <v>11</v>
      </c>
      <c r="B332" s="8" t="s">
        <v>798</v>
      </c>
      <c r="C332" s="117">
        <v>42</v>
      </c>
      <c r="D332" s="117">
        <v>38</v>
      </c>
      <c r="E332" s="117">
        <v>1</v>
      </c>
      <c r="F332" s="117">
        <v>1</v>
      </c>
      <c r="G332" s="117">
        <v>0</v>
      </c>
      <c r="H332" s="117" t="s">
        <v>481</v>
      </c>
      <c r="I332" s="117">
        <v>1</v>
      </c>
      <c r="J332" s="117">
        <v>1</v>
      </c>
      <c r="K332" s="117">
        <v>0</v>
      </c>
      <c r="L332" s="117">
        <v>0</v>
      </c>
      <c r="M332" s="117" t="s">
        <v>481</v>
      </c>
      <c r="N332" s="117">
        <v>0</v>
      </c>
      <c r="O332" s="117">
        <v>0</v>
      </c>
      <c r="P332" s="117">
        <v>0</v>
      </c>
      <c r="Q332" s="117" t="s">
        <v>481</v>
      </c>
    </row>
    <row r="333" spans="1:17" s="131" customFormat="1" ht="51" customHeight="1">
      <c r="A333" s="117">
        <v>12</v>
      </c>
      <c r="B333" s="8" t="s">
        <v>799</v>
      </c>
      <c r="C333" s="117">
        <v>41</v>
      </c>
      <c r="D333" s="117">
        <v>41</v>
      </c>
      <c r="E333" s="117">
        <v>1</v>
      </c>
      <c r="F333" s="117">
        <v>1</v>
      </c>
      <c r="G333" s="117">
        <v>0</v>
      </c>
      <c r="H333" s="117" t="s">
        <v>481</v>
      </c>
      <c r="I333" s="117">
        <v>0</v>
      </c>
      <c r="J333" s="117">
        <v>0</v>
      </c>
      <c r="K333" s="117">
        <v>0</v>
      </c>
      <c r="L333" s="117">
        <v>0</v>
      </c>
      <c r="M333" s="117" t="s">
        <v>481</v>
      </c>
      <c r="N333" s="117">
        <v>1</v>
      </c>
      <c r="O333" s="117">
        <v>1</v>
      </c>
      <c r="P333" s="117">
        <v>0</v>
      </c>
      <c r="Q333" s="117" t="s">
        <v>481</v>
      </c>
    </row>
    <row r="334" spans="1:17" s="2" customFormat="1" ht="51" customHeight="1">
      <c r="A334" s="117">
        <v>13</v>
      </c>
      <c r="B334" s="8" t="s">
        <v>795</v>
      </c>
      <c r="C334" s="117">
        <v>44</v>
      </c>
      <c r="D334" s="117">
        <v>44</v>
      </c>
      <c r="E334" s="117">
        <v>1</v>
      </c>
      <c r="F334" s="117">
        <v>1</v>
      </c>
      <c r="G334" s="117">
        <v>0</v>
      </c>
      <c r="H334" s="117" t="s">
        <v>481</v>
      </c>
      <c r="I334" s="117">
        <v>0</v>
      </c>
      <c r="J334" s="117">
        <v>0</v>
      </c>
      <c r="K334" s="117">
        <v>0</v>
      </c>
      <c r="L334" s="117">
        <v>0</v>
      </c>
      <c r="M334" s="117" t="s">
        <v>481</v>
      </c>
      <c r="N334" s="117">
        <v>1</v>
      </c>
      <c r="O334" s="117">
        <v>1</v>
      </c>
      <c r="P334" s="117">
        <v>0</v>
      </c>
      <c r="Q334" s="117" t="s">
        <v>481</v>
      </c>
    </row>
    <row r="335" spans="1:17" s="2" customFormat="1" ht="48" customHeight="1">
      <c r="A335" s="117">
        <v>14</v>
      </c>
      <c r="B335" s="8" t="s">
        <v>800</v>
      </c>
      <c r="C335" s="117">
        <v>48</v>
      </c>
      <c r="D335" s="117">
        <v>48</v>
      </c>
      <c r="E335" s="117">
        <v>1</v>
      </c>
      <c r="F335" s="117">
        <v>1</v>
      </c>
      <c r="G335" s="117">
        <v>0</v>
      </c>
      <c r="H335" s="117" t="s">
        <v>481</v>
      </c>
      <c r="I335" s="117">
        <v>1</v>
      </c>
      <c r="J335" s="117">
        <v>1</v>
      </c>
      <c r="K335" s="117">
        <v>0</v>
      </c>
      <c r="L335" s="117">
        <v>0</v>
      </c>
      <c r="M335" s="117" t="s">
        <v>481</v>
      </c>
      <c r="N335" s="117">
        <v>0</v>
      </c>
      <c r="O335" s="117">
        <v>0</v>
      </c>
      <c r="P335" s="117">
        <v>0</v>
      </c>
      <c r="Q335" s="117" t="s">
        <v>481</v>
      </c>
    </row>
    <row r="336" spans="1:17" s="2" customFormat="1" ht="51" customHeight="1">
      <c r="A336" s="117">
        <v>15</v>
      </c>
      <c r="B336" s="8" t="s">
        <v>909</v>
      </c>
      <c r="C336" s="51">
        <v>48</v>
      </c>
      <c r="D336" s="51">
        <v>43</v>
      </c>
      <c r="E336" s="51">
        <v>1</v>
      </c>
      <c r="F336" s="51">
        <v>1</v>
      </c>
      <c r="G336" s="51">
        <v>0</v>
      </c>
      <c r="H336" s="117" t="s">
        <v>481</v>
      </c>
      <c r="I336" s="51">
        <v>2</v>
      </c>
      <c r="J336" s="51">
        <v>1</v>
      </c>
      <c r="K336" s="51">
        <v>0</v>
      </c>
      <c r="L336" s="51">
        <v>0</v>
      </c>
      <c r="M336" s="51" t="s">
        <v>481</v>
      </c>
      <c r="N336" s="51">
        <v>0</v>
      </c>
      <c r="O336" s="51">
        <v>0</v>
      </c>
      <c r="P336" s="51">
        <v>0</v>
      </c>
      <c r="Q336" s="51" t="s">
        <v>481</v>
      </c>
    </row>
    <row r="337" spans="1:17" s="2" customFormat="1" ht="51" customHeight="1">
      <c r="A337" s="117">
        <v>16</v>
      </c>
      <c r="B337" s="8" t="s">
        <v>910</v>
      </c>
      <c r="C337" s="51">
        <v>59</v>
      </c>
      <c r="D337" s="51">
        <v>46</v>
      </c>
      <c r="E337" s="51">
        <v>1</v>
      </c>
      <c r="F337" s="51">
        <v>1</v>
      </c>
      <c r="G337" s="51">
        <v>0</v>
      </c>
      <c r="H337" s="117" t="s">
        <v>481</v>
      </c>
      <c r="I337" s="51">
        <v>1</v>
      </c>
      <c r="J337" s="51">
        <v>1</v>
      </c>
      <c r="K337" s="51">
        <v>0</v>
      </c>
      <c r="L337" s="51">
        <v>0</v>
      </c>
      <c r="M337" s="51" t="s">
        <v>481</v>
      </c>
      <c r="N337" s="51">
        <v>0</v>
      </c>
      <c r="O337" s="51">
        <v>0</v>
      </c>
      <c r="P337" s="51">
        <v>0</v>
      </c>
      <c r="Q337" s="51" t="s">
        <v>481</v>
      </c>
    </row>
    <row r="338" spans="1:17" s="2" customFormat="1" ht="51" customHeight="1">
      <c r="A338" s="117">
        <v>17</v>
      </c>
      <c r="B338" s="8" t="s">
        <v>911</v>
      </c>
      <c r="C338" s="117">
        <v>41</v>
      </c>
      <c r="D338" s="117">
        <v>40</v>
      </c>
      <c r="E338" s="117">
        <v>1</v>
      </c>
      <c r="F338" s="117">
        <v>1</v>
      </c>
      <c r="G338" s="117">
        <v>0</v>
      </c>
      <c r="H338" s="117" t="s">
        <v>481</v>
      </c>
      <c r="I338" s="117">
        <v>3</v>
      </c>
      <c r="J338" s="117">
        <v>1</v>
      </c>
      <c r="K338" s="117">
        <v>0</v>
      </c>
      <c r="L338" s="117">
        <v>0</v>
      </c>
      <c r="M338" s="117" t="s">
        <v>481</v>
      </c>
      <c r="N338" s="117">
        <v>0</v>
      </c>
      <c r="O338" s="117">
        <v>0</v>
      </c>
      <c r="P338" s="117">
        <v>0</v>
      </c>
      <c r="Q338" s="117" t="s">
        <v>481</v>
      </c>
    </row>
    <row r="339" spans="1:17" s="2" customFormat="1" ht="51" customHeight="1">
      <c r="A339" s="117">
        <v>18</v>
      </c>
      <c r="B339" s="10" t="s">
        <v>897</v>
      </c>
      <c r="C339" s="118">
        <v>52</v>
      </c>
      <c r="D339" s="118">
        <v>50</v>
      </c>
      <c r="E339" s="118">
        <v>1</v>
      </c>
      <c r="F339" s="118">
        <v>1</v>
      </c>
      <c r="G339" s="118">
        <v>0</v>
      </c>
      <c r="H339" s="118" t="s">
        <v>481</v>
      </c>
      <c r="I339" s="118">
        <v>3</v>
      </c>
      <c r="J339" s="118">
        <v>1</v>
      </c>
      <c r="K339" s="118">
        <v>0</v>
      </c>
      <c r="L339" s="118">
        <v>0</v>
      </c>
      <c r="M339" s="118" t="s">
        <v>481</v>
      </c>
      <c r="N339" s="118">
        <v>0</v>
      </c>
      <c r="O339" s="118">
        <v>0</v>
      </c>
      <c r="P339" s="118">
        <v>0</v>
      </c>
      <c r="Q339" s="118" t="s">
        <v>481</v>
      </c>
    </row>
    <row r="340" spans="1:17" s="2" customFormat="1" ht="51" customHeight="1">
      <c r="A340" s="117">
        <v>19</v>
      </c>
      <c r="B340" s="8" t="s">
        <v>934</v>
      </c>
      <c r="C340" s="117">
        <v>42</v>
      </c>
      <c r="D340" s="117">
        <v>41</v>
      </c>
      <c r="E340" s="117">
        <v>1</v>
      </c>
      <c r="F340" s="117">
        <v>1</v>
      </c>
      <c r="G340" s="117">
        <v>0</v>
      </c>
      <c r="H340" s="117" t="s">
        <v>481</v>
      </c>
      <c r="I340" s="117">
        <v>2</v>
      </c>
      <c r="J340" s="117">
        <v>1</v>
      </c>
      <c r="K340" s="117">
        <v>0</v>
      </c>
      <c r="L340" s="117">
        <v>0</v>
      </c>
      <c r="M340" s="117" t="s">
        <v>481</v>
      </c>
      <c r="N340" s="117">
        <v>0</v>
      </c>
      <c r="O340" s="117">
        <v>0</v>
      </c>
      <c r="P340" s="117">
        <v>0</v>
      </c>
      <c r="Q340" s="117" t="s">
        <v>481</v>
      </c>
    </row>
    <row r="341" spans="1:17" s="2" customFormat="1" ht="51" customHeight="1">
      <c r="A341" s="117">
        <v>20</v>
      </c>
      <c r="B341" s="8" t="s">
        <v>916</v>
      </c>
      <c r="C341" s="117">
        <v>46</v>
      </c>
      <c r="D341" s="117">
        <v>46</v>
      </c>
      <c r="E341" s="117">
        <v>1</v>
      </c>
      <c r="F341" s="117">
        <v>1</v>
      </c>
      <c r="G341" s="117">
        <v>0</v>
      </c>
      <c r="H341" s="117" t="s">
        <v>481</v>
      </c>
      <c r="I341" s="117">
        <v>1</v>
      </c>
      <c r="J341" s="117">
        <v>1</v>
      </c>
      <c r="K341" s="117">
        <v>0</v>
      </c>
      <c r="L341" s="117">
        <v>0</v>
      </c>
      <c r="M341" s="117" t="s">
        <v>481</v>
      </c>
      <c r="N341" s="117">
        <v>0</v>
      </c>
      <c r="O341" s="117">
        <v>0</v>
      </c>
      <c r="P341" s="117">
        <v>0</v>
      </c>
      <c r="Q341" s="117" t="s">
        <v>481</v>
      </c>
    </row>
    <row r="342" spans="1:17" s="2" customFormat="1" ht="51" customHeight="1">
      <c r="A342" s="117">
        <v>21</v>
      </c>
      <c r="B342" s="8" t="s">
        <v>898</v>
      </c>
      <c r="C342" s="117">
        <v>38</v>
      </c>
      <c r="D342" s="117">
        <v>36</v>
      </c>
      <c r="E342" s="117">
        <v>1</v>
      </c>
      <c r="F342" s="117">
        <v>1</v>
      </c>
      <c r="G342" s="117">
        <v>0</v>
      </c>
      <c r="H342" s="117" t="s">
        <v>481</v>
      </c>
      <c r="I342" s="117">
        <v>1</v>
      </c>
      <c r="J342" s="117">
        <v>1</v>
      </c>
      <c r="K342" s="117">
        <v>0</v>
      </c>
      <c r="L342" s="117">
        <v>0</v>
      </c>
      <c r="M342" s="117" t="s">
        <v>481</v>
      </c>
      <c r="N342" s="117">
        <v>0</v>
      </c>
      <c r="O342" s="117">
        <v>0</v>
      </c>
      <c r="P342" s="117">
        <v>0</v>
      </c>
      <c r="Q342" s="117" t="s">
        <v>481</v>
      </c>
    </row>
    <row r="343" spans="1:17" s="2" customFormat="1" ht="51" customHeight="1">
      <c r="A343" s="117">
        <v>22</v>
      </c>
      <c r="B343" s="8" t="s">
        <v>952</v>
      </c>
      <c r="C343" s="117">
        <v>36</v>
      </c>
      <c r="D343" s="117">
        <v>36</v>
      </c>
      <c r="E343" s="117">
        <v>1</v>
      </c>
      <c r="F343" s="117">
        <v>1</v>
      </c>
      <c r="G343" s="117">
        <v>0</v>
      </c>
      <c r="H343" s="117" t="s">
        <v>481</v>
      </c>
      <c r="I343" s="117">
        <v>0</v>
      </c>
      <c r="J343" s="117">
        <v>0</v>
      </c>
      <c r="K343" s="117">
        <v>0</v>
      </c>
      <c r="L343" s="117">
        <v>0</v>
      </c>
      <c r="M343" s="117" t="s">
        <v>481</v>
      </c>
      <c r="N343" s="117">
        <v>1</v>
      </c>
      <c r="O343" s="117">
        <v>1</v>
      </c>
      <c r="P343" s="117">
        <v>0</v>
      </c>
      <c r="Q343" s="117" t="s">
        <v>481</v>
      </c>
    </row>
    <row r="344" spans="1:17" s="2" customFormat="1" ht="51" customHeight="1">
      <c r="A344" s="117">
        <v>23</v>
      </c>
      <c r="B344" s="8" t="s">
        <v>973</v>
      </c>
      <c r="C344" s="117">
        <v>36</v>
      </c>
      <c r="D344" s="117">
        <v>36</v>
      </c>
      <c r="E344" s="117">
        <v>1</v>
      </c>
      <c r="F344" s="117">
        <v>1</v>
      </c>
      <c r="G344" s="117">
        <v>0</v>
      </c>
      <c r="H344" s="117" t="s">
        <v>481</v>
      </c>
      <c r="I344" s="117">
        <v>0</v>
      </c>
      <c r="J344" s="117">
        <v>0</v>
      </c>
      <c r="K344" s="117">
        <v>0</v>
      </c>
      <c r="L344" s="117">
        <v>0</v>
      </c>
      <c r="M344" s="117" t="s">
        <v>481</v>
      </c>
      <c r="N344" s="117">
        <v>1</v>
      </c>
      <c r="O344" s="117">
        <v>1</v>
      </c>
      <c r="P344" s="117">
        <v>0</v>
      </c>
      <c r="Q344" s="117" t="s">
        <v>481</v>
      </c>
    </row>
    <row r="345" spans="1:17" s="12" customFormat="1" ht="27.75" customHeight="1">
      <c r="A345" s="154" t="s">
        <v>948</v>
      </c>
      <c r="B345" s="156"/>
      <c r="C345" s="4">
        <f t="shared" ref="C345:Q345" si="25">SUM(C322:C344)</f>
        <v>1017</v>
      </c>
      <c r="D345" s="4">
        <f t="shared" si="25"/>
        <v>957</v>
      </c>
      <c r="E345" s="4">
        <f t="shared" si="25"/>
        <v>23</v>
      </c>
      <c r="F345" s="4">
        <f t="shared" si="25"/>
        <v>23</v>
      </c>
      <c r="G345" s="4">
        <f t="shared" si="25"/>
        <v>0</v>
      </c>
      <c r="H345" s="4">
        <f t="shared" si="25"/>
        <v>0</v>
      </c>
      <c r="I345" s="4">
        <f t="shared" si="25"/>
        <v>33</v>
      </c>
      <c r="J345" s="4">
        <f t="shared" si="25"/>
        <v>18</v>
      </c>
      <c r="K345" s="4">
        <f t="shared" si="25"/>
        <v>0</v>
      </c>
      <c r="L345" s="4">
        <f t="shared" si="25"/>
        <v>0</v>
      </c>
      <c r="M345" s="4">
        <f t="shared" si="25"/>
        <v>0</v>
      </c>
      <c r="N345" s="4">
        <f t="shared" si="25"/>
        <v>5</v>
      </c>
      <c r="O345" s="4">
        <f t="shared" si="25"/>
        <v>5</v>
      </c>
      <c r="P345" s="4">
        <f t="shared" si="25"/>
        <v>0</v>
      </c>
      <c r="Q345" s="4">
        <f t="shared" si="25"/>
        <v>0</v>
      </c>
    </row>
    <row r="346" spans="1:17" s="12" customFormat="1" ht="27.75" customHeight="1">
      <c r="A346" s="154" t="s">
        <v>496</v>
      </c>
      <c r="B346" s="155"/>
      <c r="C346" s="155"/>
      <c r="D346" s="155"/>
      <c r="E346" s="155"/>
      <c r="F346" s="155"/>
      <c r="G346" s="155"/>
      <c r="H346" s="155"/>
      <c r="I346" s="155"/>
      <c r="J346" s="155"/>
      <c r="K346" s="155"/>
      <c r="L346" s="155"/>
      <c r="M346" s="155"/>
      <c r="N346" s="155"/>
      <c r="O346" s="155"/>
      <c r="P346" s="155"/>
      <c r="Q346" s="156"/>
    </row>
    <row r="347" spans="1:17" s="131" customFormat="1" ht="24.6" customHeight="1">
      <c r="A347" s="51">
        <v>24</v>
      </c>
      <c r="B347" s="6" t="s">
        <v>671</v>
      </c>
      <c r="C347" s="51">
        <v>42</v>
      </c>
      <c r="D347" s="51">
        <v>39</v>
      </c>
      <c r="E347" s="51">
        <v>1</v>
      </c>
      <c r="F347" s="51">
        <v>1</v>
      </c>
      <c r="G347" s="51">
        <v>0</v>
      </c>
      <c r="H347" s="51" t="s">
        <v>481</v>
      </c>
      <c r="I347" s="51">
        <v>1</v>
      </c>
      <c r="J347" s="51">
        <v>1</v>
      </c>
      <c r="K347" s="51">
        <v>0</v>
      </c>
      <c r="L347" s="51">
        <v>0</v>
      </c>
      <c r="M347" s="51" t="s">
        <v>481</v>
      </c>
      <c r="N347" s="51">
        <v>0</v>
      </c>
      <c r="O347" s="51">
        <v>0</v>
      </c>
      <c r="P347" s="51">
        <v>0</v>
      </c>
      <c r="Q347" s="51" t="s">
        <v>481</v>
      </c>
    </row>
    <row r="348" spans="1:17" s="12" customFormat="1" ht="20.25" customHeight="1">
      <c r="A348" s="154" t="s">
        <v>483</v>
      </c>
      <c r="B348" s="156"/>
      <c r="C348" s="132">
        <f>SUM(C347)</f>
        <v>42</v>
      </c>
      <c r="D348" s="132">
        <f t="shared" ref="D348:Q348" si="26">SUM(D347)</f>
        <v>39</v>
      </c>
      <c r="E348" s="132">
        <f t="shared" si="26"/>
        <v>1</v>
      </c>
      <c r="F348" s="132">
        <f t="shared" si="26"/>
        <v>1</v>
      </c>
      <c r="G348" s="132">
        <f t="shared" si="26"/>
        <v>0</v>
      </c>
      <c r="H348" s="132">
        <f t="shared" si="26"/>
        <v>0</v>
      </c>
      <c r="I348" s="132">
        <f t="shared" si="26"/>
        <v>1</v>
      </c>
      <c r="J348" s="132">
        <f t="shared" si="26"/>
        <v>1</v>
      </c>
      <c r="K348" s="132">
        <f t="shared" si="26"/>
        <v>0</v>
      </c>
      <c r="L348" s="132">
        <f t="shared" si="26"/>
        <v>0</v>
      </c>
      <c r="M348" s="132">
        <f t="shared" si="26"/>
        <v>0</v>
      </c>
      <c r="N348" s="132">
        <f t="shared" si="26"/>
        <v>0</v>
      </c>
      <c r="O348" s="132">
        <f t="shared" si="26"/>
        <v>0</v>
      </c>
      <c r="P348" s="132">
        <f t="shared" si="26"/>
        <v>0</v>
      </c>
      <c r="Q348" s="132">
        <f t="shared" si="26"/>
        <v>0</v>
      </c>
    </row>
    <row r="349" spans="1:17" s="12" customFormat="1" ht="20.25" customHeight="1">
      <c r="A349" s="154" t="s">
        <v>484</v>
      </c>
      <c r="B349" s="155"/>
      <c r="C349" s="155"/>
      <c r="D349" s="155"/>
      <c r="E349" s="155"/>
      <c r="F349" s="155"/>
      <c r="G349" s="155"/>
      <c r="H349" s="155"/>
      <c r="I349" s="155"/>
      <c r="J349" s="155"/>
      <c r="K349" s="155"/>
      <c r="L349" s="155"/>
      <c r="M349" s="155"/>
      <c r="N349" s="155"/>
      <c r="O349" s="155"/>
      <c r="P349" s="155"/>
      <c r="Q349" s="156"/>
    </row>
    <row r="350" spans="1:17" s="131" customFormat="1" ht="45" customHeight="1">
      <c r="A350" s="51">
        <v>25</v>
      </c>
      <c r="B350" s="6" t="s">
        <v>820</v>
      </c>
      <c r="C350" s="51">
        <v>45</v>
      </c>
      <c r="D350" s="51">
        <v>45</v>
      </c>
      <c r="E350" s="51">
        <v>1</v>
      </c>
      <c r="F350" s="51">
        <v>1</v>
      </c>
      <c r="G350" s="51">
        <v>0</v>
      </c>
      <c r="H350" s="117" t="s">
        <v>481</v>
      </c>
      <c r="I350" s="51">
        <v>0</v>
      </c>
      <c r="J350" s="51">
        <v>0</v>
      </c>
      <c r="K350" s="51">
        <v>0</v>
      </c>
      <c r="L350" s="51">
        <v>0</v>
      </c>
      <c r="M350" s="51" t="s">
        <v>481</v>
      </c>
      <c r="N350" s="51">
        <v>1</v>
      </c>
      <c r="O350" s="51">
        <v>1</v>
      </c>
      <c r="P350" s="51">
        <v>0</v>
      </c>
      <c r="Q350" s="51" t="s">
        <v>481</v>
      </c>
    </row>
    <row r="351" spans="1:17" s="2" customFormat="1" ht="45" customHeight="1">
      <c r="A351" s="51">
        <v>26</v>
      </c>
      <c r="B351" s="6" t="s">
        <v>823</v>
      </c>
      <c r="C351" s="51">
        <v>44</v>
      </c>
      <c r="D351" s="51">
        <v>44</v>
      </c>
      <c r="E351" s="51">
        <v>1</v>
      </c>
      <c r="F351" s="51">
        <v>1</v>
      </c>
      <c r="G351" s="51">
        <v>0</v>
      </c>
      <c r="H351" s="117" t="s">
        <v>481</v>
      </c>
      <c r="I351" s="51">
        <v>1</v>
      </c>
      <c r="J351" s="51">
        <v>1</v>
      </c>
      <c r="K351" s="51">
        <v>0</v>
      </c>
      <c r="L351" s="51">
        <v>0</v>
      </c>
      <c r="M351" s="51" t="s">
        <v>481</v>
      </c>
      <c r="N351" s="51">
        <v>0</v>
      </c>
      <c r="O351" s="51">
        <v>0</v>
      </c>
      <c r="P351" s="51">
        <v>0</v>
      </c>
      <c r="Q351" s="51" t="s">
        <v>481</v>
      </c>
    </row>
    <row r="352" spans="1:17" s="2" customFormat="1" ht="45" customHeight="1">
      <c r="A352" s="51">
        <v>27</v>
      </c>
      <c r="B352" s="6" t="s">
        <v>821</v>
      </c>
      <c r="C352" s="51">
        <v>46</v>
      </c>
      <c r="D352" s="51">
        <v>46</v>
      </c>
      <c r="E352" s="51">
        <v>1</v>
      </c>
      <c r="F352" s="51">
        <v>1</v>
      </c>
      <c r="G352" s="51">
        <v>0</v>
      </c>
      <c r="H352" s="117" t="s">
        <v>481</v>
      </c>
      <c r="I352" s="51">
        <v>2</v>
      </c>
      <c r="J352" s="51">
        <v>1</v>
      </c>
      <c r="K352" s="51">
        <v>0</v>
      </c>
      <c r="L352" s="51">
        <v>0</v>
      </c>
      <c r="M352" s="51" t="s">
        <v>481</v>
      </c>
      <c r="N352" s="51">
        <v>0</v>
      </c>
      <c r="O352" s="51">
        <v>0</v>
      </c>
      <c r="P352" s="51">
        <v>0</v>
      </c>
      <c r="Q352" s="51" t="s">
        <v>481</v>
      </c>
    </row>
    <row r="353" spans="1:17" s="2" customFormat="1" ht="46.5" customHeight="1">
      <c r="A353" s="51">
        <v>28</v>
      </c>
      <c r="B353" s="6" t="s">
        <v>819</v>
      </c>
      <c r="C353" s="51">
        <v>45</v>
      </c>
      <c r="D353" s="51">
        <v>45</v>
      </c>
      <c r="E353" s="51">
        <v>1</v>
      </c>
      <c r="F353" s="51">
        <v>1</v>
      </c>
      <c r="G353" s="51">
        <v>0</v>
      </c>
      <c r="H353" s="117" t="s">
        <v>481</v>
      </c>
      <c r="I353" s="51">
        <v>1</v>
      </c>
      <c r="J353" s="51">
        <v>1</v>
      </c>
      <c r="K353" s="51">
        <v>0</v>
      </c>
      <c r="L353" s="51">
        <v>0</v>
      </c>
      <c r="M353" s="51" t="s">
        <v>481</v>
      </c>
      <c r="N353" s="51">
        <v>0</v>
      </c>
      <c r="O353" s="51">
        <v>0</v>
      </c>
      <c r="P353" s="51">
        <v>0</v>
      </c>
      <c r="Q353" s="51" t="s">
        <v>481</v>
      </c>
    </row>
    <row r="354" spans="1:17" s="2" customFormat="1" ht="42" customHeight="1">
      <c r="A354" s="51">
        <v>29</v>
      </c>
      <c r="B354" s="30" t="s">
        <v>870</v>
      </c>
      <c r="C354" s="51">
        <v>50</v>
      </c>
      <c r="D354" s="51">
        <v>35</v>
      </c>
      <c r="E354" s="51">
        <v>1</v>
      </c>
      <c r="F354" s="51">
        <v>1</v>
      </c>
      <c r="G354" s="51">
        <v>0</v>
      </c>
      <c r="H354" s="117" t="s">
        <v>481</v>
      </c>
      <c r="I354" s="51">
        <v>2</v>
      </c>
      <c r="J354" s="51">
        <v>1</v>
      </c>
      <c r="K354" s="51">
        <v>0</v>
      </c>
      <c r="L354" s="51">
        <v>0</v>
      </c>
      <c r="M354" s="51" t="s">
        <v>481</v>
      </c>
      <c r="N354" s="51">
        <v>0</v>
      </c>
      <c r="O354" s="51">
        <v>0</v>
      </c>
      <c r="P354" s="51">
        <v>0</v>
      </c>
      <c r="Q354" s="51" t="s">
        <v>481</v>
      </c>
    </row>
    <row r="355" spans="1:17" s="2" customFormat="1" ht="60" customHeight="1">
      <c r="A355" s="51">
        <v>30</v>
      </c>
      <c r="B355" s="6" t="s">
        <v>817</v>
      </c>
      <c r="C355" s="51">
        <v>53</v>
      </c>
      <c r="D355" s="51">
        <v>48</v>
      </c>
      <c r="E355" s="51">
        <v>1</v>
      </c>
      <c r="F355" s="51">
        <v>1</v>
      </c>
      <c r="G355" s="51">
        <v>0</v>
      </c>
      <c r="H355" s="117" t="s">
        <v>481</v>
      </c>
      <c r="I355" s="51">
        <v>2</v>
      </c>
      <c r="J355" s="51">
        <v>1</v>
      </c>
      <c r="K355" s="51">
        <v>0</v>
      </c>
      <c r="L355" s="51">
        <v>0</v>
      </c>
      <c r="M355" s="51" t="s">
        <v>481</v>
      </c>
      <c r="N355" s="51">
        <v>0</v>
      </c>
      <c r="O355" s="51">
        <v>0</v>
      </c>
      <c r="P355" s="51">
        <v>0</v>
      </c>
      <c r="Q355" s="51" t="s">
        <v>481</v>
      </c>
    </row>
    <row r="356" spans="1:17" s="2" customFormat="1" ht="25.15" customHeight="1">
      <c r="A356" s="51">
        <v>31</v>
      </c>
      <c r="B356" s="6" t="s">
        <v>810</v>
      </c>
      <c r="C356" s="51">
        <v>49</v>
      </c>
      <c r="D356" s="51">
        <v>49</v>
      </c>
      <c r="E356" s="51">
        <v>1</v>
      </c>
      <c r="F356" s="51">
        <v>1</v>
      </c>
      <c r="G356" s="51">
        <v>0</v>
      </c>
      <c r="H356" s="117" t="s">
        <v>481</v>
      </c>
      <c r="I356" s="51">
        <v>0</v>
      </c>
      <c r="J356" s="51">
        <v>0</v>
      </c>
      <c r="K356" s="51">
        <v>0</v>
      </c>
      <c r="L356" s="51">
        <v>0</v>
      </c>
      <c r="M356" s="51" t="s">
        <v>481</v>
      </c>
      <c r="N356" s="51">
        <v>1</v>
      </c>
      <c r="O356" s="51">
        <v>1</v>
      </c>
      <c r="P356" s="51">
        <v>0</v>
      </c>
      <c r="Q356" s="51" t="s">
        <v>481</v>
      </c>
    </row>
    <row r="357" spans="1:17" s="2" customFormat="1" ht="29.45" customHeight="1">
      <c r="A357" s="51">
        <v>32</v>
      </c>
      <c r="B357" s="6" t="s">
        <v>822</v>
      </c>
      <c r="C357" s="51">
        <v>48</v>
      </c>
      <c r="D357" s="51">
        <v>48</v>
      </c>
      <c r="E357" s="51">
        <v>1</v>
      </c>
      <c r="F357" s="51">
        <v>1</v>
      </c>
      <c r="G357" s="51">
        <v>0</v>
      </c>
      <c r="H357" s="117" t="s">
        <v>481</v>
      </c>
      <c r="I357" s="51">
        <v>0</v>
      </c>
      <c r="J357" s="51">
        <v>0</v>
      </c>
      <c r="K357" s="51">
        <v>0</v>
      </c>
      <c r="L357" s="51">
        <v>0</v>
      </c>
      <c r="M357" s="51" t="s">
        <v>481</v>
      </c>
      <c r="N357" s="51">
        <v>1</v>
      </c>
      <c r="O357" s="51">
        <v>1</v>
      </c>
      <c r="P357" s="51">
        <v>0</v>
      </c>
      <c r="Q357" s="51" t="s">
        <v>481</v>
      </c>
    </row>
    <row r="358" spans="1:17" s="2" customFormat="1" ht="29.45" customHeight="1">
      <c r="A358" s="51">
        <v>33</v>
      </c>
      <c r="B358" s="6" t="s">
        <v>944</v>
      </c>
      <c r="C358" s="51">
        <v>43</v>
      </c>
      <c r="D358" s="51">
        <v>43</v>
      </c>
      <c r="E358" s="51">
        <v>1</v>
      </c>
      <c r="F358" s="51">
        <v>1</v>
      </c>
      <c r="G358" s="51">
        <v>0</v>
      </c>
      <c r="H358" s="117" t="s">
        <v>481</v>
      </c>
      <c r="I358" s="51">
        <v>2</v>
      </c>
      <c r="J358" s="51">
        <v>1</v>
      </c>
      <c r="K358" s="51">
        <v>0</v>
      </c>
      <c r="L358" s="51">
        <v>0</v>
      </c>
      <c r="M358" s="51" t="s">
        <v>481</v>
      </c>
      <c r="N358" s="51">
        <v>0</v>
      </c>
      <c r="O358" s="51">
        <v>0</v>
      </c>
      <c r="P358" s="51">
        <v>0</v>
      </c>
      <c r="Q358" s="51" t="s">
        <v>481</v>
      </c>
    </row>
    <row r="359" spans="1:17" s="12" customFormat="1" ht="20.25" customHeight="1">
      <c r="A359" s="154" t="s">
        <v>497</v>
      </c>
      <c r="B359" s="156"/>
      <c r="C359" s="132">
        <f t="shared" ref="C359:P359" si="27">SUM(C350:C358)</f>
        <v>423</v>
      </c>
      <c r="D359" s="132">
        <f t="shared" si="27"/>
        <v>403</v>
      </c>
      <c r="E359" s="132">
        <f t="shared" si="27"/>
        <v>9</v>
      </c>
      <c r="F359" s="132">
        <f t="shared" si="27"/>
        <v>9</v>
      </c>
      <c r="G359" s="132">
        <f t="shared" si="27"/>
        <v>0</v>
      </c>
      <c r="H359" s="132">
        <f t="shared" si="27"/>
        <v>0</v>
      </c>
      <c r="I359" s="132">
        <f t="shared" si="27"/>
        <v>10</v>
      </c>
      <c r="J359" s="132">
        <f t="shared" si="27"/>
        <v>6</v>
      </c>
      <c r="K359" s="132">
        <f t="shared" si="27"/>
        <v>0</v>
      </c>
      <c r="L359" s="132">
        <f t="shared" si="27"/>
        <v>0</v>
      </c>
      <c r="M359" s="132">
        <f t="shared" si="27"/>
        <v>0</v>
      </c>
      <c r="N359" s="132">
        <f t="shared" si="27"/>
        <v>3</v>
      </c>
      <c r="O359" s="132">
        <f t="shared" si="27"/>
        <v>3</v>
      </c>
      <c r="P359" s="132">
        <f t="shared" si="27"/>
        <v>0</v>
      </c>
      <c r="Q359" s="132">
        <f t="shared" ref="Q359" si="28">SUM(Q350:Q357)</f>
        <v>0</v>
      </c>
    </row>
    <row r="360" spans="1:17" s="131" customFormat="1" ht="20.25" customHeight="1">
      <c r="A360" s="154" t="s">
        <v>485</v>
      </c>
      <c r="B360" s="155"/>
      <c r="C360" s="155"/>
      <c r="D360" s="155"/>
      <c r="E360" s="155"/>
      <c r="F360" s="155"/>
      <c r="G360" s="155"/>
      <c r="H360" s="155"/>
      <c r="I360" s="155"/>
      <c r="J360" s="155"/>
      <c r="K360" s="155"/>
      <c r="L360" s="155"/>
      <c r="M360" s="155"/>
      <c r="N360" s="155"/>
      <c r="O360" s="155"/>
      <c r="P360" s="155"/>
      <c r="Q360" s="156"/>
    </row>
    <row r="361" spans="1:17" s="2" customFormat="1" ht="67.900000000000006" customHeight="1">
      <c r="A361" s="51">
        <v>34</v>
      </c>
      <c r="B361" s="6" t="s">
        <v>853</v>
      </c>
      <c r="C361" s="51">
        <v>39</v>
      </c>
      <c r="D361" s="51">
        <v>39</v>
      </c>
      <c r="E361" s="51">
        <v>1</v>
      </c>
      <c r="F361" s="51">
        <v>1</v>
      </c>
      <c r="G361" s="51">
        <v>0</v>
      </c>
      <c r="H361" s="51" t="s">
        <v>481</v>
      </c>
      <c r="I361" s="51">
        <v>1</v>
      </c>
      <c r="J361" s="51">
        <v>1</v>
      </c>
      <c r="K361" s="51">
        <v>0</v>
      </c>
      <c r="L361" s="51">
        <v>0</v>
      </c>
      <c r="M361" s="51" t="s">
        <v>481</v>
      </c>
      <c r="N361" s="51">
        <v>0</v>
      </c>
      <c r="O361" s="51">
        <v>0</v>
      </c>
      <c r="P361" s="51">
        <v>0</v>
      </c>
      <c r="Q361" s="51" t="s">
        <v>481</v>
      </c>
    </row>
    <row r="362" spans="1:17" s="2" customFormat="1" ht="57.6" customHeight="1">
      <c r="A362" s="51">
        <v>35</v>
      </c>
      <c r="B362" s="6" t="s">
        <v>860</v>
      </c>
      <c r="C362" s="51">
        <v>42</v>
      </c>
      <c r="D362" s="51">
        <v>41</v>
      </c>
      <c r="E362" s="51">
        <v>1</v>
      </c>
      <c r="F362" s="51">
        <v>1</v>
      </c>
      <c r="G362" s="51">
        <v>0</v>
      </c>
      <c r="H362" s="51" t="s">
        <v>481</v>
      </c>
      <c r="I362" s="51">
        <v>1</v>
      </c>
      <c r="J362" s="51">
        <v>1</v>
      </c>
      <c r="K362" s="51">
        <v>0</v>
      </c>
      <c r="L362" s="51">
        <v>0</v>
      </c>
      <c r="M362" s="51" t="s">
        <v>481</v>
      </c>
      <c r="N362" s="51">
        <v>0</v>
      </c>
      <c r="O362" s="51">
        <v>0</v>
      </c>
      <c r="P362" s="51">
        <v>0</v>
      </c>
      <c r="Q362" s="51" t="s">
        <v>481</v>
      </c>
    </row>
    <row r="363" spans="1:17" s="2" customFormat="1" ht="48.6" customHeight="1">
      <c r="A363" s="51">
        <v>36</v>
      </c>
      <c r="B363" s="30" t="s">
        <v>854</v>
      </c>
      <c r="C363" s="51">
        <v>49</v>
      </c>
      <c r="D363" s="51">
        <v>49</v>
      </c>
      <c r="E363" s="51">
        <v>1</v>
      </c>
      <c r="F363" s="51">
        <v>1</v>
      </c>
      <c r="G363" s="51">
        <v>0</v>
      </c>
      <c r="H363" s="51" t="s">
        <v>481</v>
      </c>
      <c r="I363" s="51">
        <v>1</v>
      </c>
      <c r="J363" s="51">
        <v>1</v>
      </c>
      <c r="K363" s="51">
        <v>0</v>
      </c>
      <c r="L363" s="51">
        <v>0</v>
      </c>
      <c r="M363" s="51" t="s">
        <v>481</v>
      </c>
      <c r="N363" s="51">
        <v>0</v>
      </c>
      <c r="O363" s="51">
        <v>0</v>
      </c>
      <c r="P363" s="51">
        <v>0</v>
      </c>
      <c r="Q363" s="51" t="s">
        <v>481</v>
      </c>
    </row>
    <row r="364" spans="1:17" s="131" customFormat="1" ht="52.9" customHeight="1">
      <c r="A364" s="51">
        <v>37</v>
      </c>
      <c r="B364" s="30" t="s">
        <v>849</v>
      </c>
      <c r="C364" s="51">
        <v>48</v>
      </c>
      <c r="D364" s="51">
        <v>48</v>
      </c>
      <c r="E364" s="51">
        <v>1</v>
      </c>
      <c r="F364" s="51">
        <v>1</v>
      </c>
      <c r="G364" s="51">
        <v>0</v>
      </c>
      <c r="H364" s="51" t="s">
        <v>481</v>
      </c>
      <c r="I364" s="51">
        <v>1</v>
      </c>
      <c r="J364" s="51">
        <v>1</v>
      </c>
      <c r="K364" s="51">
        <v>0</v>
      </c>
      <c r="L364" s="51">
        <v>0</v>
      </c>
      <c r="M364" s="51" t="s">
        <v>481</v>
      </c>
      <c r="N364" s="51">
        <v>0</v>
      </c>
      <c r="O364" s="51">
        <v>0</v>
      </c>
      <c r="P364" s="51">
        <v>0</v>
      </c>
      <c r="Q364" s="51">
        <v>0</v>
      </c>
    </row>
    <row r="365" spans="1:17" s="2" customFormat="1" ht="56.45" customHeight="1">
      <c r="A365" s="51">
        <v>38</v>
      </c>
      <c r="B365" s="6" t="s">
        <v>858</v>
      </c>
      <c r="C365" s="51">
        <v>47</v>
      </c>
      <c r="D365" s="51">
        <v>45</v>
      </c>
      <c r="E365" s="51">
        <v>1</v>
      </c>
      <c r="F365" s="51">
        <v>1</v>
      </c>
      <c r="G365" s="51">
        <v>0</v>
      </c>
      <c r="H365" s="51" t="s">
        <v>481</v>
      </c>
      <c r="I365" s="51">
        <v>2</v>
      </c>
      <c r="J365" s="51">
        <v>1</v>
      </c>
      <c r="K365" s="51">
        <v>0</v>
      </c>
      <c r="L365" s="51">
        <v>0</v>
      </c>
      <c r="M365" s="51" t="s">
        <v>481</v>
      </c>
      <c r="N365" s="51">
        <v>0</v>
      </c>
      <c r="O365" s="51">
        <v>0</v>
      </c>
      <c r="P365" s="51">
        <v>0</v>
      </c>
      <c r="Q365" s="51" t="s">
        <v>481</v>
      </c>
    </row>
    <row r="366" spans="1:17" s="126" customFormat="1" ht="52.15" customHeight="1">
      <c r="A366" s="51">
        <v>39</v>
      </c>
      <c r="B366" s="6" t="s">
        <v>859</v>
      </c>
      <c r="C366" s="51">
        <v>38</v>
      </c>
      <c r="D366" s="51">
        <v>38</v>
      </c>
      <c r="E366" s="51">
        <v>1</v>
      </c>
      <c r="F366" s="51">
        <v>1</v>
      </c>
      <c r="G366" s="51">
        <v>0</v>
      </c>
      <c r="H366" s="51" t="s">
        <v>481</v>
      </c>
      <c r="I366" s="51">
        <v>1</v>
      </c>
      <c r="J366" s="51">
        <v>1</v>
      </c>
      <c r="K366" s="51">
        <v>0</v>
      </c>
      <c r="L366" s="51">
        <v>0</v>
      </c>
      <c r="M366" s="51" t="s">
        <v>481</v>
      </c>
      <c r="N366" s="51">
        <v>0</v>
      </c>
      <c r="O366" s="51">
        <v>0</v>
      </c>
      <c r="P366" s="51">
        <v>0</v>
      </c>
      <c r="Q366" s="51" t="s">
        <v>481</v>
      </c>
    </row>
    <row r="367" spans="1:17" s="12" customFormat="1" ht="20.25" customHeight="1">
      <c r="A367" s="154" t="s">
        <v>500</v>
      </c>
      <c r="B367" s="156"/>
      <c r="C367" s="132">
        <f>SUM(C361:C366)</f>
        <v>263</v>
      </c>
      <c r="D367" s="132">
        <f>SUM(D361:D366)</f>
        <v>260</v>
      </c>
      <c r="E367" s="132">
        <f>SUM(E361:E366)</f>
        <v>6</v>
      </c>
      <c r="F367" s="132">
        <f>SUM(F361:F366)</f>
        <v>6</v>
      </c>
      <c r="G367" s="132">
        <f>SUM(G361:G366)</f>
        <v>0</v>
      </c>
      <c r="H367" s="132">
        <f t="shared" ref="H367:Q367" si="29">SUM(H361:H366)</f>
        <v>0</v>
      </c>
      <c r="I367" s="132">
        <f>SUM(I361:I366)</f>
        <v>7</v>
      </c>
      <c r="J367" s="132">
        <f>SUM(J361:J366)</f>
        <v>6</v>
      </c>
      <c r="K367" s="132">
        <f t="shared" si="29"/>
        <v>0</v>
      </c>
      <c r="L367" s="132">
        <f>SUM(L361:L366)</f>
        <v>0</v>
      </c>
      <c r="M367" s="132">
        <f t="shared" si="29"/>
        <v>0</v>
      </c>
      <c r="N367" s="132">
        <f>SUM(N361:N366)</f>
        <v>0</v>
      </c>
      <c r="O367" s="132">
        <f t="shared" si="29"/>
        <v>0</v>
      </c>
      <c r="P367" s="132">
        <f t="shared" si="29"/>
        <v>0</v>
      </c>
      <c r="Q367" s="132">
        <f t="shared" si="29"/>
        <v>0</v>
      </c>
    </row>
    <row r="368" spans="1:17" s="12" customFormat="1" ht="20.25" customHeight="1">
      <c r="A368" s="154" t="s">
        <v>487</v>
      </c>
      <c r="B368" s="155"/>
      <c r="C368" s="155"/>
      <c r="D368" s="155"/>
      <c r="E368" s="155"/>
      <c r="F368" s="155"/>
      <c r="G368" s="155"/>
      <c r="H368" s="155"/>
      <c r="I368" s="155"/>
      <c r="J368" s="155"/>
      <c r="K368" s="155"/>
      <c r="L368" s="155"/>
      <c r="M368" s="155"/>
      <c r="N368" s="155"/>
      <c r="O368" s="155"/>
      <c r="P368" s="155"/>
      <c r="Q368" s="156"/>
    </row>
    <row r="369" spans="1:17" s="131" customFormat="1" ht="75" customHeight="1">
      <c r="A369" s="51">
        <v>40</v>
      </c>
      <c r="B369" s="30" t="s">
        <v>894</v>
      </c>
      <c r="C369" s="51">
        <v>42</v>
      </c>
      <c r="D369" s="51">
        <v>39</v>
      </c>
      <c r="E369" s="51">
        <v>1</v>
      </c>
      <c r="F369" s="51">
        <v>1</v>
      </c>
      <c r="G369" s="51">
        <v>0</v>
      </c>
      <c r="H369" s="51" t="s">
        <v>481</v>
      </c>
      <c r="I369" s="51">
        <v>1</v>
      </c>
      <c r="J369" s="51">
        <v>1</v>
      </c>
      <c r="K369" s="51">
        <v>0</v>
      </c>
      <c r="L369" s="51">
        <v>0</v>
      </c>
      <c r="M369" s="51" t="s">
        <v>481</v>
      </c>
      <c r="N369" s="51">
        <v>0</v>
      </c>
      <c r="O369" s="51">
        <v>0</v>
      </c>
      <c r="P369" s="51">
        <v>0</v>
      </c>
      <c r="Q369" s="51" t="s">
        <v>481</v>
      </c>
    </row>
    <row r="370" spans="1:17" s="2" customFormat="1" ht="75" customHeight="1">
      <c r="A370" s="51">
        <v>41</v>
      </c>
      <c r="B370" s="6" t="s">
        <v>892</v>
      </c>
      <c r="C370" s="51">
        <v>40</v>
      </c>
      <c r="D370" s="51">
        <v>39</v>
      </c>
      <c r="E370" s="51">
        <v>1</v>
      </c>
      <c r="F370" s="51">
        <v>1</v>
      </c>
      <c r="G370" s="51">
        <v>0</v>
      </c>
      <c r="H370" s="51" t="s">
        <v>481</v>
      </c>
      <c r="I370" s="51">
        <v>0</v>
      </c>
      <c r="J370" s="51">
        <v>0</v>
      </c>
      <c r="K370" s="51">
        <v>0</v>
      </c>
      <c r="L370" s="51">
        <v>0</v>
      </c>
      <c r="M370" s="51" t="s">
        <v>481</v>
      </c>
      <c r="N370" s="51">
        <v>1</v>
      </c>
      <c r="O370" s="51">
        <v>1</v>
      </c>
      <c r="P370" s="51">
        <v>0</v>
      </c>
      <c r="Q370" s="51" t="s">
        <v>481</v>
      </c>
    </row>
    <row r="371" spans="1:17" s="2" customFormat="1" ht="75" customHeight="1">
      <c r="A371" s="51">
        <v>42</v>
      </c>
      <c r="B371" s="6" t="s">
        <v>890</v>
      </c>
      <c r="C371" s="51">
        <v>46</v>
      </c>
      <c r="D371" s="51">
        <v>46</v>
      </c>
      <c r="E371" s="51">
        <v>1</v>
      </c>
      <c r="F371" s="51">
        <v>1</v>
      </c>
      <c r="G371" s="51">
        <v>0</v>
      </c>
      <c r="H371" s="51" t="s">
        <v>481</v>
      </c>
      <c r="I371" s="51">
        <v>1</v>
      </c>
      <c r="J371" s="51">
        <v>1</v>
      </c>
      <c r="K371" s="51">
        <v>0</v>
      </c>
      <c r="L371" s="51">
        <v>0</v>
      </c>
      <c r="M371" s="51" t="s">
        <v>481</v>
      </c>
      <c r="N371" s="51">
        <v>0</v>
      </c>
      <c r="O371" s="51">
        <v>0</v>
      </c>
      <c r="P371" s="51">
        <v>0</v>
      </c>
      <c r="Q371" s="51" t="s">
        <v>481</v>
      </c>
    </row>
    <row r="372" spans="1:17" s="2" customFormat="1" ht="75" customHeight="1">
      <c r="A372" s="51">
        <v>43</v>
      </c>
      <c r="B372" s="6" t="s">
        <v>896</v>
      </c>
      <c r="C372" s="51">
        <v>50</v>
      </c>
      <c r="D372" s="51">
        <v>49</v>
      </c>
      <c r="E372" s="51">
        <v>1</v>
      </c>
      <c r="F372" s="51">
        <v>1</v>
      </c>
      <c r="G372" s="51">
        <v>0</v>
      </c>
      <c r="H372" s="51" t="s">
        <v>481</v>
      </c>
      <c r="I372" s="51">
        <v>2</v>
      </c>
      <c r="J372" s="51">
        <v>1</v>
      </c>
      <c r="K372" s="51">
        <v>0</v>
      </c>
      <c r="L372" s="51">
        <v>0</v>
      </c>
      <c r="M372" s="51" t="s">
        <v>481</v>
      </c>
      <c r="N372" s="51">
        <v>0</v>
      </c>
      <c r="O372" s="51">
        <v>0</v>
      </c>
      <c r="P372" s="51">
        <v>0</v>
      </c>
      <c r="Q372" s="51" t="s">
        <v>481</v>
      </c>
    </row>
    <row r="373" spans="1:17" s="12" customFormat="1" ht="31.15" customHeight="1">
      <c r="A373" s="154" t="s">
        <v>486</v>
      </c>
      <c r="B373" s="156"/>
      <c r="C373" s="132">
        <f t="shared" ref="C373:Q373" si="30">SUM(C369:C372)</f>
        <v>178</v>
      </c>
      <c r="D373" s="132">
        <f t="shared" si="30"/>
        <v>173</v>
      </c>
      <c r="E373" s="132">
        <f t="shared" si="30"/>
        <v>4</v>
      </c>
      <c r="F373" s="132">
        <f t="shared" si="30"/>
        <v>4</v>
      </c>
      <c r="G373" s="132">
        <f t="shared" si="30"/>
        <v>0</v>
      </c>
      <c r="H373" s="132">
        <f t="shared" si="30"/>
        <v>0</v>
      </c>
      <c r="I373" s="132">
        <f t="shared" si="30"/>
        <v>4</v>
      </c>
      <c r="J373" s="132">
        <f t="shared" si="30"/>
        <v>3</v>
      </c>
      <c r="K373" s="132">
        <f t="shared" si="30"/>
        <v>0</v>
      </c>
      <c r="L373" s="132">
        <f t="shared" si="30"/>
        <v>0</v>
      </c>
      <c r="M373" s="132">
        <f t="shared" si="30"/>
        <v>0</v>
      </c>
      <c r="N373" s="132">
        <f t="shared" si="30"/>
        <v>1</v>
      </c>
      <c r="O373" s="132">
        <f t="shared" si="30"/>
        <v>1</v>
      </c>
      <c r="P373" s="132">
        <f t="shared" si="30"/>
        <v>0</v>
      </c>
      <c r="Q373" s="132">
        <f t="shared" si="30"/>
        <v>0</v>
      </c>
    </row>
    <row r="374" spans="1:17" s="12" customFormat="1" ht="20.25" customHeight="1">
      <c r="A374" s="154" t="s">
        <v>489</v>
      </c>
      <c r="B374" s="155"/>
      <c r="C374" s="155"/>
      <c r="D374" s="155"/>
      <c r="E374" s="155"/>
      <c r="F374" s="155"/>
      <c r="G374" s="155"/>
      <c r="H374" s="155"/>
      <c r="I374" s="155"/>
      <c r="J374" s="155"/>
      <c r="K374" s="155"/>
      <c r="L374" s="155"/>
      <c r="M374" s="155"/>
      <c r="N374" s="155"/>
      <c r="O374" s="155"/>
      <c r="P374" s="155"/>
      <c r="Q374" s="156"/>
    </row>
    <row r="375" spans="1:17" s="2" customFormat="1" ht="47.25" customHeight="1">
      <c r="A375" s="51">
        <v>44</v>
      </c>
      <c r="B375" s="6" t="s">
        <v>592</v>
      </c>
      <c r="C375" s="51">
        <v>45</v>
      </c>
      <c r="D375" s="51">
        <v>37</v>
      </c>
      <c r="E375" s="51">
        <v>1</v>
      </c>
      <c r="F375" s="51">
        <v>1</v>
      </c>
      <c r="G375" s="51">
        <v>0</v>
      </c>
      <c r="H375" s="51" t="s">
        <v>481</v>
      </c>
      <c r="I375" s="51">
        <v>0</v>
      </c>
      <c r="J375" s="51">
        <v>0</v>
      </c>
      <c r="K375" s="51">
        <v>0</v>
      </c>
      <c r="L375" s="51">
        <v>0</v>
      </c>
      <c r="M375" s="51" t="s">
        <v>481</v>
      </c>
      <c r="N375" s="51">
        <v>1</v>
      </c>
      <c r="O375" s="51">
        <v>1</v>
      </c>
      <c r="P375" s="51">
        <v>0</v>
      </c>
      <c r="Q375" s="51" t="s">
        <v>481</v>
      </c>
    </row>
    <row r="376" spans="1:17" s="2" customFormat="1" ht="47.25" customHeight="1">
      <c r="A376" s="51">
        <v>45</v>
      </c>
      <c r="B376" s="6" t="s">
        <v>590</v>
      </c>
      <c r="C376" s="51">
        <v>35</v>
      </c>
      <c r="D376" s="51">
        <v>35</v>
      </c>
      <c r="E376" s="51">
        <v>1</v>
      </c>
      <c r="F376" s="51">
        <v>1</v>
      </c>
      <c r="G376" s="51">
        <v>0</v>
      </c>
      <c r="H376" s="51" t="s">
        <v>481</v>
      </c>
      <c r="I376" s="51">
        <v>1</v>
      </c>
      <c r="J376" s="51">
        <v>1</v>
      </c>
      <c r="K376" s="51">
        <v>0</v>
      </c>
      <c r="L376" s="51">
        <v>0</v>
      </c>
      <c r="M376" s="51" t="s">
        <v>481</v>
      </c>
      <c r="N376" s="51">
        <v>0</v>
      </c>
      <c r="O376" s="51">
        <v>0</v>
      </c>
      <c r="P376" s="51">
        <v>0</v>
      </c>
      <c r="Q376" s="51" t="s">
        <v>481</v>
      </c>
    </row>
    <row r="377" spans="1:17" s="131" customFormat="1" ht="47.25" customHeight="1">
      <c r="A377" s="51">
        <v>46</v>
      </c>
      <c r="B377" s="6" t="s">
        <v>581</v>
      </c>
      <c r="C377" s="51">
        <v>45</v>
      </c>
      <c r="D377" s="51">
        <v>38</v>
      </c>
      <c r="E377" s="51">
        <v>1</v>
      </c>
      <c r="F377" s="51">
        <v>1</v>
      </c>
      <c r="G377" s="51">
        <v>0</v>
      </c>
      <c r="H377" s="51" t="s">
        <v>481</v>
      </c>
      <c r="I377" s="51">
        <v>2</v>
      </c>
      <c r="J377" s="51">
        <v>1</v>
      </c>
      <c r="K377" s="51">
        <v>0</v>
      </c>
      <c r="L377" s="51">
        <v>0</v>
      </c>
      <c r="M377" s="51" t="s">
        <v>481</v>
      </c>
      <c r="N377" s="51">
        <v>0</v>
      </c>
      <c r="O377" s="51">
        <v>0</v>
      </c>
      <c r="P377" s="51">
        <v>0</v>
      </c>
      <c r="Q377" s="51" t="s">
        <v>481</v>
      </c>
    </row>
    <row r="378" spans="1:17" s="131" customFormat="1" ht="47.25" customHeight="1">
      <c r="A378" s="51">
        <v>47</v>
      </c>
      <c r="B378" s="6" t="s">
        <v>589</v>
      </c>
      <c r="C378" s="51">
        <v>39</v>
      </c>
      <c r="D378" s="51">
        <v>39</v>
      </c>
      <c r="E378" s="51">
        <v>1</v>
      </c>
      <c r="F378" s="51">
        <v>1</v>
      </c>
      <c r="G378" s="51">
        <v>0</v>
      </c>
      <c r="H378" s="51" t="s">
        <v>481</v>
      </c>
      <c r="I378" s="51">
        <v>1</v>
      </c>
      <c r="J378" s="51">
        <v>1</v>
      </c>
      <c r="K378" s="51">
        <v>0</v>
      </c>
      <c r="L378" s="51">
        <v>0</v>
      </c>
      <c r="M378" s="51" t="s">
        <v>481</v>
      </c>
      <c r="N378" s="51">
        <v>0</v>
      </c>
      <c r="O378" s="51">
        <v>0</v>
      </c>
      <c r="P378" s="51">
        <v>0</v>
      </c>
      <c r="Q378" s="51" t="s">
        <v>481</v>
      </c>
    </row>
    <row r="379" spans="1:17" s="2" customFormat="1" ht="47.25" customHeight="1">
      <c r="A379" s="51">
        <v>48</v>
      </c>
      <c r="B379" s="6" t="s">
        <v>591</v>
      </c>
      <c r="C379" s="51">
        <v>43</v>
      </c>
      <c r="D379" s="51">
        <v>42</v>
      </c>
      <c r="E379" s="51">
        <v>1</v>
      </c>
      <c r="F379" s="51">
        <v>1</v>
      </c>
      <c r="G379" s="51">
        <v>0</v>
      </c>
      <c r="H379" s="51" t="s">
        <v>481</v>
      </c>
      <c r="I379" s="51">
        <v>1</v>
      </c>
      <c r="J379" s="51">
        <v>1</v>
      </c>
      <c r="K379" s="51">
        <v>0</v>
      </c>
      <c r="L379" s="51">
        <v>0</v>
      </c>
      <c r="M379" s="51" t="s">
        <v>481</v>
      </c>
      <c r="N379" s="51">
        <v>0</v>
      </c>
      <c r="O379" s="51">
        <v>0</v>
      </c>
      <c r="P379" s="51">
        <v>0</v>
      </c>
      <c r="Q379" s="51" t="s">
        <v>481</v>
      </c>
    </row>
    <row r="380" spans="1:17" s="2" customFormat="1" ht="47.25" customHeight="1">
      <c r="A380" s="51">
        <v>49</v>
      </c>
      <c r="B380" s="30" t="s">
        <v>583</v>
      </c>
      <c r="C380" s="51">
        <v>43</v>
      </c>
      <c r="D380" s="51">
        <v>42</v>
      </c>
      <c r="E380" s="51">
        <v>1</v>
      </c>
      <c r="F380" s="51">
        <v>1</v>
      </c>
      <c r="G380" s="51">
        <v>0</v>
      </c>
      <c r="H380" s="51" t="s">
        <v>481</v>
      </c>
      <c r="I380" s="51">
        <v>1</v>
      </c>
      <c r="J380" s="51">
        <v>1</v>
      </c>
      <c r="K380" s="51">
        <v>0</v>
      </c>
      <c r="L380" s="51">
        <v>0</v>
      </c>
      <c r="M380" s="51" t="s">
        <v>481</v>
      </c>
      <c r="N380" s="51">
        <v>0</v>
      </c>
      <c r="O380" s="51">
        <v>0</v>
      </c>
      <c r="P380" s="51">
        <v>0</v>
      </c>
      <c r="Q380" s="51" t="s">
        <v>481</v>
      </c>
    </row>
    <row r="381" spans="1:17" s="2" customFormat="1" ht="47.25" customHeight="1">
      <c r="A381" s="51">
        <v>50</v>
      </c>
      <c r="B381" s="6" t="s">
        <v>575</v>
      </c>
      <c r="C381" s="51">
        <v>42</v>
      </c>
      <c r="D381" s="51">
        <v>42</v>
      </c>
      <c r="E381" s="51">
        <v>1</v>
      </c>
      <c r="F381" s="51">
        <v>1</v>
      </c>
      <c r="G381" s="51">
        <v>0</v>
      </c>
      <c r="H381" s="51" t="s">
        <v>481</v>
      </c>
      <c r="I381" s="51">
        <v>1</v>
      </c>
      <c r="J381" s="51">
        <v>1</v>
      </c>
      <c r="K381" s="51">
        <v>0</v>
      </c>
      <c r="L381" s="51">
        <v>0</v>
      </c>
      <c r="M381" s="51" t="s">
        <v>481</v>
      </c>
      <c r="N381" s="51">
        <v>0</v>
      </c>
      <c r="O381" s="51">
        <v>0</v>
      </c>
      <c r="P381" s="51">
        <v>0</v>
      </c>
      <c r="Q381" s="51" t="s">
        <v>481</v>
      </c>
    </row>
    <row r="382" spans="1:17" s="2" customFormat="1" ht="47.25" customHeight="1">
      <c r="A382" s="51">
        <v>51</v>
      </c>
      <c r="B382" s="6" t="s">
        <v>595</v>
      </c>
      <c r="C382" s="51">
        <v>50</v>
      </c>
      <c r="D382" s="51">
        <v>50</v>
      </c>
      <c r="E382" s="51">
        <v>1</v>
      </c>
      <c r="F382" s="51">
        <v>1</v>
      </c>
      <c r="G382" s="51">
        <v>0</v>
      </c>
      <c r="H382" s="51" t="s">
        <v>481</v>
      </c>
      <c r="I382" s="51">
        <v>0</v>
      </c>
      <c r="J382" s="51">
        <v>0</v>
      </c>
      <c r="K382" s="51">
        <v>0</v>
      </c>
      <c r="L382" s="51">
        <v>0</v>
      </c>
      <c r="M382" s="51" t="s">
        <v>481</v>
      </c>
      <c r="N382" s="51">
        <v>1</v>
      </c>
      <c r="O382" s="51">
        <v>1</v>
      </c>
      <c r="P382" s="51">
        <v>0</v>
      </c>
      <c r="Q382" s="51" t="s">
        <v>481</v>
      </c>
    </row>
    <row r="383" spans="1:17" s="2" customFormat="1" ht="47.25" customHeight="1">
      <c r="A383" s="51">
        <v>52</v>
      </c>
      <c r="B383" s="6" t="s">
        <v>588</v>
      </c>
      <c r="C383" s="51">
        <v>50</v>
      </c>
      <c r="D383" s="51">
        <v>50</v>
      </c>
      <c r="E383" s="51">
        <v>1</v>
      </c>
      <c r="F383" s="51">
        <v>1</v>
      </c>
      <c r="G383" s="51">
        <v>0</v>
      </c>
      <c r="H383" s="51" t="s">
        <v>481</v>
      </c>
      <c r="I383" s="51">
        <v>0</v>
      </c>
      <c r="J383" s="51">
        <v>0</v>
      </c>
      <c r="K383" s="51">
        <v>0</v>
      </c>
      <c r="L383" s="51">
        <v>0</v>
      </c>
      <c r="M383" s="51" t="s">
        <v>481</v>
      </c>
      <c r="N383" s="51">
        <v>1</v>
      </c>
      <c r="O383" s="51">
        <v>1</v>
      </c>
      <c r="P383" s="51">
        <v>0</v>
      </c>
      <c r="Q383" s="51" t="s">
        <v>481</v>
      </c>
    </row>
    <row r="384" spans="1:17" s="12" customFormat="1" ht="22.15" customHeight="1">
      <c r="A384" s="154" t="s">
        <v>949</v>
      </c>
      <c r="B384" s="156"/>
      <c r="C384" s="132">
        <f t="shared" ref="C384:Q384" si="31">SUM(C375:C383)</f>
        <v>392</v>
      </c>
      <c r="D384" s="132">
        <f t="shared" si="31"/>
        <v>375</v>
      </c>
      <c r="E384" s="132">
        <f t="shared" si="31"/>
        <v>9</v>
      </c>
      <c r="F384" s="132">
        <f t="shared" si="31"/>
        <v>9</v>
      </c>
      <c r="G384" s="132">
        <f t="shared" si="31"/>
        <v>0</v>
      </c>
      <c r="H384" s="132">
        <f t="shared" si="31"/>
        <v>0</v>
      </c>
      <c r="I384" s="132">
        <f t="shared" si="31"/>
        <v>7</v>
      </c>
      <c r="J384" s="132">
        <f t="shared" si="31"/>
        <v>6</v>
      </c>
      <c r="K384" s="132">
        <f t="shared" si="31"/>
        <v>0</v>
      </c>
      <c r="L384" s="132">
        <f t="shared" si="31"/>
        <v>0</v>
      </c>
      <c r="M384" s="132">
        <f t="shared" si="31"/>
        <v>0</v>
      </c>
      <c r="N384" s="132">
        <f t="shared" si="31"/>
        <v>3</v>
      </c>
      <c r="O384" s="132">
        <f t="shared" si="31"/>
        <v>3</v>
      </c>
      <c r="P384" s="132">
        <f t="shared" si="31"/>
        <v>0</v>
      </c>
      <c r="Q384" s="132">
        <f t="shared" si="31"/>
        <v>0</v>
      </c>
    </row>
    <row r="385" spans="1:17" s="3" customFormat="1" ht="20.25" customHeight="1">
      <c r="A385" s="154" t="s">
        <v>490</v>
      </c>
      <c r="B385" s="155"/>
      <c r="C385" s="155"/>
      <c r="D385" s="155"/>
      <c r="E385" s="155"/>
      <c r="F385" s="155"/>
      <c r="G385" s="155"/>
      <c r="H385" s="155"/>
      <c r="I385" s="155"/>
      <c r="J385" s="155"/>
      <c r="K385" s="155"/>
      <c r="L385" s="155"/>
      <c r="M385" s="155"/>
      <c r="N385" s="155"/>
      <c r="O385" s="155"/>
      <c r="P385" s="155"/>
      <c r="Q385" s="156"/>
    </row>
    <row r="386" spans="1:17" s="2" customFormat="1" ht="54" customHeight="1">
      <c r="A386" s="51">
        <v>53</v>
      </c>
      <c r="B386" s="7" t="s">
        <v>647</v>
      </c>
      <c r="C386" s="51">
        <v>42</v>
      </c>
      <c r="D386" s="51">
        <v>42</v>
      </c>
      <c r="E386" s="51">
        <v>1</v>
      </c>
      <c r="F386" s="51">
        <v>1</v>
      </c>
      <c r="G386" s="51">
        <v>0</v>
      </c>
      <c r="H386" s="51" t="s">
        <v>481</v>
      </c>
      <c r="I386" s="51">
        <v>1</v>
      </c>
      <c r="J386" s="51">
        <v>1</v>
      </c>
      <c r="K386" s="51">
        <v>0</v>
      </c>
      <c r="L386" s="51">
        <v>0</v>
      </c>
      <c r="M386" s="51" t="s">
        <v>481</v>
      </c>
      <c r="N386" s="51">
        <v>0</v>
      </c>
      <c r="O386" s="51">
        <v>0</v>
      </c>
      <c r="P386" s="51">
        <v>0</v>
      </c>
      <c r="Q386" s="51" t="s">
        <v>481</v>
      </c>
    </row>
    <row r="387" spans="1:17" s="2" customFormat="1" ht="54" customHeight="1">
      <c r="A387" s="51">
        <v>54</v>
      </c>
      <c r="B387" s="7" t="s">
        <v>596</v>
      </c>
      <c r="C387" s="51">
        <v>40</v>
      </c>
      <c r="D387" s="51">
        <v>40</v>
      </c>
      <c r="E387" s="51">
        <v>1</v>
      </c>
      <c r="F387" s="51">
        <v>1</v>
      </c>
      <c r="G387" s="51">
        <v>0</v>
      </c>
      <c r="H387" s="51" t="s">
        <v>481</v>
      </c>
      <c r="I387" s="51">
        <v>0</v>
      </c>
      <c r="J387" s="51">
        <v>0</v>
      </c>
      <c r="K387" s="51">
        <v>0</v>
      </c>
      <c r="L387" s="51">
        <v>0</v>
      </c>
      <c r="M387" s="51" t="s">
        <v>481</v>
      </c>
      <c r="N387" s="51">
        <v>1</v>
      </c>
      <c r="O387" s="51">
        <v>1</v>
      </c>
      <c r="P387" s="51">
        <v>0</v>
      </c>
      <c r="Q387" s="51" t="s">
        <v>481</v>
      </c>
    </row>
    <row r="388" spans="1:17" s="2" customFormat="1" ht="54" customHeight="1">
      <c r="A388" s="51">
        <v>55</v>
      </c>
      <c r="B388" s="7" t="s">
        <v>640</v>
      </c>
      <c r="C388" s="51">
        <v>38</v>
      </c>
      <c r="D388" s="51">
        <v>38</v>
      </c>
      <c r="E388" s="51">
        <v>1</v>
      </c>
      <c r="F388" s="51">
        <v>1</v>
      </c>
      <c r="G388" s="51">
        <v>0</v>
      </c>
      <c r="H388" s="51" t="s">
        <v>481</v>
      </c>
      <c r="I388" s="51">
        <v>2</v>
      </c>
      <c r="J388" s="51">
        <v>1</v>
      </c>
      <c r="K388" s="51">
        <v>0</v>
      </c>
      <c r="L388" s="51">
        <v>0</v>
      </c>
      <c r="M388" s="51" t="s">
        <v>481</v>
      </c>
      <c r="N388" s="51">
        <v>0</v>
      </c>
      <c r="O388" s="51">
        <v>0</v>
      </c>
      <c r="P388" s="51">
        <v>0</v>
      </c>
      <c r="Q388" s="51" t="s">
        <v>481</v>
      </c>
    </row>
    <row r="389" spans="1:17" s="131" customFormat="1" ht="54" customHeight="1">
      <c r="A389" s="51">
        <v>56</v>
      </c>
      <c r="B389" s="7" t="s">
        <v>542</v>
      </c>
      <c r="C389" s="51">
        <v>46</v>
      </c>
      <c r="D389" s="51">
        <v>46</v>
      </c>
      <c r="E389" s="51">
        <v>1</v>
      </c>
      <c r="F389" s="51">
        <v>1</v>
      </c>
      <c r="G389" s="51">
        <v>0</v>
      </c>
      <c r="H389" s="51" t="s">
        <v>481</v>
      </c>
      <c r="I389" s="51">
        <v>1</v>
      </c>
      <c r="J389" s="51">
        <v>1</v>
      </c>
      <c r="K389" s="51">
        <v>0</v>
      </c>
      <c r="L389" s="51">
        <v>0</v>
      </c>
      <c r="M389" s="51" t="s">
        <v>481</v>
      </c>
      <c r="N389" s="51">
        <v>0</v>
      </c>
      <c r="O389" s="51">
        <v>0</v>
      </c>
      <c r="P389" s="51">
        <v>0</v>
      </c>
      <c r="Q389" s="51" t="s">
        <v>481</v>
      </c>
    </row>
    <row r="390" spans="1:17" s="2" customFormat="1" ht="54" customHeight="1">
      <c r="A390" s="51">
        <v>57</v>
      </c>
      <c r="B390" s="7" t="s">
        <v>648</v>
      </c>
      <c r="C390" s="51">
        <v>45</v>
      </c>
      <c r="D390" s="51">
        <v>45</v>
      </c>
      <c r="E390" s="51">
        <v>1</v>
      </c>
      <c r="F390" s="51">
        <v>1</v>
      </c>
      <c r="G390" s="51">
        <v>0</v>
      </c>
      <c r="H390" s="51" t="s">
        <v>481</v>
      </c>
      <c r="I390" s="51">
        <v>1</v>
      </c>
      <c r="J390" s="51">
        <v>1</v>
      </c>
      <c r="K390" s="51">
        <v>0</v>
      </c>
      <c r="L390" s="51">
        <v>0</v>
      </c>
      <c r="M390" s="51" t="s">
        <v>481</v>
      </c>
      <c r="N390" s="51">
        <v>0</v>
      </c>
      <c r="O390" s="51">
        <v>0</v>
      </c>
      <c r="P390" s="51">
        <v>0</v>
      </c>
      <c r="Q390" s="51" t="s">
        <v>481</v>
      </c>
    </row>
    <row r="391" spans="1:17" s="2" customFormat="1" ht="54" customHeight="1">
      <c r="A391" s="51">
        <v>58</v>
      </c>
      <c r="B391" s="7" t="s">
        <v>639</v>
      </c>
      <c r="C391" s="51">
        <v>38</v>
      </c>
      <c r="D391" s="51">
        <v>38</v>
      </c>
      <c r="E391" s="51">
        <v>1</v>
      </c>
      <c r="F391" s="51">
        <v>1</v>
      </c>
      <c r="G391" s="51">
        <v>0</v>
      </c>
      <c r="H391" s="51" t="s">
        <v>481</v>
      </c>
      <c r="I391" s="51">
        <v>5</v>
      </c>
      <c r="J391" s="51">
        <v>1</v>
      </c>
      <c r="K391" s="51">
        <v>0</v>
      </c>
      <c r="L391" s="51">
        <v>0</v>
      </c>
      <c r="M391" s="51" t="s">
        <v>481</v>
      </c>
      <c r="N391" s="51">
        <v>0</v>
      </c>
      <c r="O391" s="51">
        <v>0</v>
      </c>
      <c r="P391" s="51">
        <v>0</v>
      </c>
      <c r="Q391" s="51" t="s">
        <v>481</v>
      </c>
    </row>
    <row r="392" spans="1:17" s="2" customFormat="1" ht="54" customHeight="1">
      <c r="A392" s="51">
        <v>59</v>
      </c>
      <c r="B392" s="7" t="s">
        <v>644</v>
      </c>
      <c r="C392" s="51">
        <v>49</v>
      </c>
      <c r="D392" s="51">
        <v>49</v>
      </c>
      <c r="E392" s="51">
        <v>1</v>
      </c>
      <c r="F392" s="51">
        <v>1</v>
      </c>
      <c r="G392" s="51">
        <v>0</v>
      </c>
      <c r="H392" s="51" t="s">
        <v>481</v>
      </c>
      <c r="I392" s="51">
        <v>1</v>
      </c>
      <c r="J392" s="51">
        <v>1</v>
      </c>
      <c r="K392" s="51">
        <v>0</v>
      </c>
      <c r="L392" s="51">
        <v>0</v>
      </c>
      <c r="M392" s="51">
        <v>0</v>
      </c>
      <c r="N392" s="51">
        <v>0</v>
      </c>
      <c r="O392" s="51">
        <v>0</v>
      </c>
      <c r="P392" s="51">
        <v>0</v>
      </c>
      <c r="Q392" s="51" t="s">
        <v>481</v>
      </c>
    </row>
    <row r="393" spans="1:17" s="2" customFormat="1" ht="54" customHeight="1">
      <c r="A393" s="51">
        <v>60</v>
      </c>
      <c r="B393" s="7" t="s">
        <v>612</v>
      </c>
      <c r="C393" s="51">
        <v>42</v>
      </c>
      <c r="D393" s="51">
        <v>42</v>
      </c>
      <c r="E393" s="51">
        <v>1</v>
      </c>
      <c r="F393" s="51">
        <v>1</v>
      </c>
      <c r="G393" s="51">
        <v>0</v>
      </c>
      <c r="H393" s="51" t="s">
        <v>481</v>
      </c>
      <c r="I393" s="51">
        <v>2</v>
      </c>
      <c r="J393" s="51">
        <v>1</v>
      </c>
      <c r="K393" s="51">
        <v>0</v>
      </c>
      <c r="L393" s="51">
        <v>0</v>
      </c>
      <c r="M393" s="51" t="s">
        <v>481</v>
      </c>
      <c r="N393" s="51">
        <v>0</v>
      </c>
      <c r="O393" s="51">
        <v>0</v>
      </c>
      <c r="P393" s="51">
        <v>0</v>
      </c>
      <c r="Q393" s="51" t="s">
        <v>481</v>
      </c>
    </row>
    <row r="394" spans="1:17" s="2" customFormat="1" ht="54" customHeight="1">
      <c r="A394" s="51">
        <v>61</v>
      </c>
      <c r="B394" s="7" t="s">
        <v>581</v>
      </c>
      <c r="C394" s="51">
        <v>45</v>
      </c>
      <c r="D394" s="51">
        <v>45</v>
      </c>
      <c r="E394" s="51">
        <v>1</v>
      </c>
      <c r="F394" s="51">
        <v>1</v>
      </c>
      <c r="G394" s="51">
        <v>0</v>
      </c>
      <c r="H394" s="51" t="s">
        <v>481</v>
      </c>
      <c r="I394" s="51">
        <v>7</v>
      </c>
      <c r="J394" s="51">
        <v>1</v>
      </c>
      <c r="K394" s="51">
        <v>0</v>
      </c>
      <c r="L394" s="51">
        <v>0</v>
      </c>
      <c r="M394" s="51" t="s">
        <v>481</v>
      </c>
      <c r="N394" s="51">
        <v>0</v>
      </c>
      <c r="O394" s="51">
        <v>0</v>
      </c>
      <c r="P394" s="51">
        <v>0</v>
      </c>
      <c r="Q394" s="51" t="s">
        <v>481</v>
      </c>
    </row>
    <row r="395" spans="1:17" s="2" customFormat="1" ht="54" customHeight="1">
      <c r="A395" s="51">
        <v>62</v>
      </c>
      <c r="B395" s="7" t="s">
        <v>665</v>
      </c>
      <c r="C395" s="51">
        <v>43</v>
      </c>
      <c r="D395" s="51">
        <v>43</v>
      </c>
      <c r="E395" s="51">
        <v>1</v>
      </c>
      <c r="F395" s="51">
        <v>1</v>
      </c>
      <c r="G395" s="51">
        <v>0</v>
      </c>
      <c r="H395" s="51" t="s">
        <v>481</v>
      </c>
      <c r="I395" s="51">
        <v>1</v>
      </c>
      <c r="J395" s="51">
        <v>1</v>
      </c>
      <c r="K395" s="51">
        <v>0</v>
      </c>
      <c r="L395" s="51">
        <v>0</v>
      </c>
      <c r="M395" s="51" t="s">
        <v>481</v>
      </c>
      <c r="N395" s="51">
        <v>0</v>
      </c>
      <c r="O395" s="51">
        <v>0</v>
      </c>
      <c r="P395" s="51">
        <v>0</v>
      </c>
      <c r="Q395" s="51" t="s">
        <v>481</v>
      </c>
    </row>
    <row r="396" spans="1:17" s="2" customFormat="1" ht="54" customHeight="1">
      <c r="A396" s="51">
        <v>63</v>
      </c>
      <c r="B396" s="7" t="s">
        <v>831</v>
      </c>
      <c r="C396" s="51">
        <v>42</v>
      </c>
      <c r="D396" s="51">
        <v>42</v>
      </c>
      <c r="E396" s="51">
        <v>1</v>
      </c>
      <c r="F396" s="51">
        <v>1</v>
      </c>
      <c r="G396" s="51">
        <v>0</v>
      </c>
      <c r="H396" s="51" t="s">
        <v>481</v>
      </c>
      <c r="I396" s="51">
        <v>1</v>
      </c>
      <c r="J396" s="51">
        <v>1</v>
      </c>
      <c r="K396" s="51">
        <v>0</v>
      </c>
      <c r="L396" s="51">
        <v>0</v>
      </c>
      <c r="M396" s="51">
        <v>0</v>
      </c>
      <c r="N396" s="51">
        <v>0</v>
      </c>
      <c r="O396" s="51">
        <v>0</v>
      </c>
      <c r="P396" s="51">
        <v>0</v>
      </c>
      <c r="Q396" s="51">
        <v>0</v>
      </c>
    </row>
    <row r="397" spans="1:17" s="2" customFormat="1" ht="55.9" customHeight="1">
      <c r="A397" s="51">
        <v>64</v>
      </c>
      <c r="B397" s="7" t="s">
        <v>540</v>
      </c>
      <c r="C397" s="51">
        <v>50</v>
      </c>
      <c r="D397" s="51">
        <v>50</v>
      </c>
      <c r="E397" s="51">
        <v>1</v>
      </c>
      <c r="F397" s="51">
        <v>1</v>
      </c>
      <c r="G397" s="51">
        <v>0</v>
      </c>
      <c r="H397" s="51" t="s">
        <v>481</v>
      </c>
      <c r="I397" s="51">
        <v>1</v>
      </c>
      <c r="J397" s="51">
        <v>1</v>
      </c>
      <c r="K397" s="51">
        <v>0</v>
      </c>
      <c r="L397" s="51">
        <v>0</v>
      </c>
      <c r="M397" s="51" t="s">
        <v>481</v>
      </c>
      <c r="N397" s="51">
        <v>0</v>
      </c>
      <c r="O397" s="51">
        <v>0</v>
      </c>
      <c r="P397" s="51">
        <v>0</v>
      </c>
      <c r="Q397" s="51" t="s">
        <v>481</v>
      </c>
    </row>
    <row r="398" spans="1:17" s="2" customFormat="1" ht="54" customHeight="1">
      <c r="A398" s="51">
        <v>65</v>
      </c>
      <c r="B398" s="6" t="s">
        <v>605</v>
      </c>
      <c r="C398" s="51">
        <v>47</v>
      </c>
      <c r="D398" s="51">
        <v>47</v>
      </c>
      <c r="E398" s="51">
        <v>1</v>
      </c>
      <c r="F398" s="51">
        <v>1</v>
      </c>
      <c r="G398" s="51">
        <v>0</v>
      </c>
      <c r="H398" s="51" t="s">
        <v>481</v>
      </c>
      <c r="I398" s="51">
        <v>1</v>
      </c>
      <c r="J398" s="51">
        <v>1</v>
      </c>
      <c r="K398" s="51">
        <v>0</v>
      </c>
      <c r="L398" s="51">
        <v>0</v>
      </c>
      <c r="M398" s="51" t="s">
        <v>481</v>
      </c>
      <c r="N398" s="51">
        <v>0</v>
      </c>
      <c r="O398" s="51">
        <v>0</v>
      </c>
      <c r="P398" s="51">
        <v>0</v>
      </c>
      <c r="Q398" s="51" t="s">
        <v>481</v>
      </c>
    </row>
    <row r="399" spans="1:17" s="2" customFormat="1" ht="54" customHeight="1">
      <c r="A399" s="51">
        <v>66</v>
      </c>
      <c r="B399" s="6" t="s">
        <v>601</v>
      </c>
      <c r="C399" s="51">
        <v>49</v>
      </c>
      <c r="D399" s="51">
        <v>49</v>
      </c>
      <c r="E399" s="51">
        <v>1</v>
      </c>
      <c r="F399" s="51">
        <v>1</v>
      </c>
      <c r="G399" s="51">
        <v>0</v>
      </c>
      <c r="H399" s="51" t="s">
        <v>481</v>
      </c>
      <c r="I399" s="51">
        <v>1</v>
      </c>
      <c r="J399" s="51">
        <v>1</v>
      </c>
      <c r="K399" s="51">
        <v>0</v>
      </c>
      <c r="L399" s="51">
        <v>0</v>
      </c>
      <c r="M399" s="51" t="s">
        <v>481</v>
      </c>
      <c r="N399" s="51">
        <v>0</v>
      </c>
      <c r="O399" s="51">
        <v>0</v>
      </c>
      <c r="P399" s="51">
        <v>0</v>
      </c>
      <c r="Q399" s="51" t="s">
        <v>481</v>
      </c>
    </row>
    <row r="400" spans="1:17" s="2" customFormat="1" ht="54" customHeight="1">
      <c r="A400" s="51">
        <v>67</v>
      </c>
      <c r="B400" s="6" t="s">
        <v>613</v>
      </c>
      <c r="C400" s="51">
        <v>48</v>
      </c>
      <c r="D400" s="51">
        <v>48</v>
      </c>
      <c r="E400" s="51">
        <v>1</v>
      </c>
      <c r="F400" s="51">
        <v>1</v>
      </c>
      <c r="G400" s="51">
        <v>0</v>
      </c>
      <c r="H400" s="51" t="s">
        <v>481</v>
      </c>
      <c r="I400" s="51">
        <v>0</v>
      </c>
      <c r="J400" s="51">
        <v>0</v>
      </c>
      <c r="K400" s="51">
        <v>0</v>
      </c>
      <c r="L400" s="51">
        <v>0</v>
      </c>
      <c r="M400" s="51" t="s">
        <v>481</v>
      </c>
      <c r="N400" s="51">
        <v>1</v>
      </c>
      <c r="O400" s="51">
        <v>1</v>
      </c>
      <c r="P400" s="51">
        <v>0</v>
      </c>
      <c r="Q400" s="51" t="s">
        <v>481</v>
      </c>
    </row>
    <row r="401" spans="1:17" s="2" customFormat="1" ht="37.5" customHeight="1">
      <c r="A401" s="51">
        <v>68</v>
      </c>
      <c r="B401" s="6" t="s">
        <v>958</v>
      </c>
      <c r="C401" s="51">
        <v>37</v>
      </c>
      <c r="D401" s="51">
        <v>37</v>
      </c>
      <c r="E401" s="51">
        <v>1</v>
      </c>
      <c r="F401" s="51">
        <v>1</v>
      </c>
      <c r="G401" s="51">
        <v>0</v>
      </c>
      <c r="H401" s="51" t="s">
        <v>481</v>
      </c>
      <c r="I401" s="51">
        <v>0</v>
      </c>
      <c r="J401" s="51">
        <v>0</v>
      </c>
      <c r="K401" s="51">
        <v>0</v>
      </c>
      <c r="L401" s="51">
        <v>0</v>
      </c>
      <c r="M401" s="51" t="s">
        <v>481</v>
      </c>
      <c r="N401" s="51">
        <v>1</v>
      </c>
      <c r="O401" s="51">
        <v>1</v>
      </c>
      <c r="P401" s="51">
        <v>0</v>
      </c>
      <c r="Q401" s="51" t="s">
        <v>481</v>
      </c>
    </row>
    <row r="402" spans="1:17" s="2" customFormat="1" ht="66.599999999999994" customHeight="1">
      <c r="A402" s="51">
        <v>69</v>
      </c>
      <c r="B402" s="98" t="s">
        <v>957</v>
      </c>
      <c r="C402" s="127">
        <v>46</v>
      </c>
      <c r="D402" s="127">
        <v>46</v>
      </c>
      <c r="E402" s="127">
        <v>1</v>
      </c>
      <c r="F402" s="127">
        <v>1</v>
      </c>
      <c r="G402" s="127">
        <v>0</v>
      </c>
      <c r="H402" s="127" t="s">
        <v>481</v>
      </c>
      <c r="I402" s="127">
        <v>1</v>
      </c>
      <c r="J402" s="127">
        <v>1</v>
      </c>
      <c r="K402" s="127">
        <v>0</v>
      </c>
      <c r="L402" s="127">
        <v>0</v>
      </c>
      <c r="M402" s="127">
        <v>0</v>
      </c>
      <c r="N402" s="127">
        <v>0</v>
      </c>
      <c r="O402" s="127">
        <v>0</v>
      </c>
      <c r="P402" s="127">
        <v>0</v>
      </c>
      <c r="Q402" s="127">
        <v>0</v>
      </c>
    </row>
    <row r="403" spans="1:17" s="2" customFormat="1" ht="66.599999999999994" customHeight="1">
      <c r="A403" s="51">
        <v>70</v>
      </c>
      <c r="B403" s="98" t="s">
        <v>967</v>
      </c>
      <c r="C403" s="127">
        <v>35</v>
      </c>
      <c r="D403" s="127">
        <v>35</v>
      </c>
      <c r="E403" s="127">
        <v>1</v>
      </c>
      <c r="F403" s="127">
        <v>1</v>
      </c>
      <c r="G403" s="127">
        <v>0</v>
      </c>
      <c r="H403" s="127" t="s">
        <v>481</v>
      </c>
      <c r="I403" s="127">
        <v>0</v>
      </c>
      <c r="J403" s="127">
        <v>0</v>
      </c>
      <c r="K403" s="127">
        <v>0</v>
      </c>
      <c r="L403" s="127">
        <v>0</v>
      </c>
      <c r="M403" s="127">
        <v>0</v>
      </c>
      <c r="N403" s="127">
        <v>1</v>
      </c>
      <c r="O403" s="127">
        <v>1</v>
      </c>
      <c r="P403" s="127">
        <v>0</v>
      </c>
      <c r="Q403" s="127" t="s">
        <v>481</v>
      </c>
    </row>
    <row r="404" spans="1:17" s="3" customFormat="1" ht="32.25" customHeight="1">
      <c r="A404" s="154" t="s">
        <v>969</v>
      </c>
      <c r="B404" s="156"/>
      <c r="C404" s="132">
        <f>SUM(C386:C403)</f>
        <v>782</v>
      </c>
      <c r="D404" s="132">
        <f>SUM(D386:D403)</f>
        <v>782</v>
      </c>
      <c r="E404" s="132">
        <f>SUM(E386:E403)</f>
        <v>18</v>
      </c>
      <c r="F404" s="132">
        <f>SUM(F386:F403)</f>
        <v>18</v>
      </c>
      <c r="G404" s="132">
        <f>SUM(G386:G403)</f>
        <v>0</v>
      </c>
      <c r="H404" s="132">
        <v>0</v>
      </c>
      <c r="I404" s="132">
        <f>SUM(I386:I403)</f>
        <v>26</v>
      </c>
      <c r="J404" s="132">
        <f>SUM(J386:J403)</f>
        <v>14</v>
      </c>
      <c r="K404" s="132">
        <f>SUM(K386:K403)</f>
        <v>0</v>
      </c>
      <c r="L404" s="132">
        <f>SUM(L386:L403)</f>
        <v>0</v>
      </c>
      <c r="M404" s="132">
        <v>0</v>
      </c>
      <c r="N404" s="132">
        <f>SUM(N386:N403)</f>
        <v>4</v>
      </c>
      <c r="O404" s="132">
        <f>SUM(O386:O403)</f>
        <v>4</v>
      </c>
      <c r="P404" s="132">
        <f>SUM(P386:P403)</f>
        <v>0</v>
      </c>
      <c r="Q404" s="132">
        <f>SUM(Q386:Q403)</f>
        <v>0</v>
      </c>
    </row>
    <row r="405" spans="1:17" s="3" customFormat="1" ht="15" customHeight="1">
      <c r="A405" s="154" t="s">
        <v>491</v>
      </c>
      <c r="B405" s="155"/>
      <c r="C405" s="155"/>
      <c r="D405" s="155"/>
      <c r="E405" s="155"/>
      <c r="F405" s="155"/>
      <c r="G405" s="155"/>
      <c r="H405" s="155"/>
      <c r="I405" s="155"/>
      <c r="J405" s="155"/>
      <c r="K405" s="155"/>
      <c r="L405" s="155"/>
      <c r="M405" s="155"/>
      <c r="N405" s="155"/>
      <c r="O405" s="155"/>
      <c r="P405" s="155"/>
      <c r="Q405" s="156"/>
    </row>
    <row r="406" spans="1:17" s="2" customFormat="1" ht="51" customHeight="1">
      <c r="A406" s="51">
        <v>71</v>
      </c>
      <c r="B406" s="6" t="s">
        <v>556</v>
      </c>
      <c r="C406" s="51">
        <v>37</v>
      </c>
      <c r="D406" s="51">
        <v>37</v>
      </c>
      <c r="E406" s="51">
        <v>1</v>
      </c>
      <c r="F406" s="51">
        <v>1</v>
      </c>
      <c r="G406" s="51">
        <v>0</v>
      </c>
      <c r="H406" s="51" t="s">
        <v>481</v>
      </c>
      <c r="I406" s="51">
        <v>1</v>
      </c>
      <c r="J406" s="51">
        <v>1</v>
      </c>
      <c r="K406" s="51">
        <v>0</v>
      </c>
      <c r="L406" s="51">
        <v>0</v>
      </c>
      <c r="M406" s="51" t="s">
        <v>481</v>
      </c>
      <c r="N406" s="51">
        <v>0</v>
      </c>
      <c r="O406" s="51">
        <v>0</v>
      </c>
      <c r="P406" s="51">
        <v>0</v>
      </c>
      <c r="Q406" s="51" t="s">
        <v>481</v>
      </c>
    </row>
    <row r="407" spans="1:17" s="2" customFormat="1" ht="49.15" customHeight="1">
      <c r="A407" s="51">
        <v>72</v>
      </c>
      <c r="B407" s="6" t="s">
        <v>553</v>
      </c>
      <c r="C407" s="51">
        <v>37</v>
      </c>
      <c r="D407" s="51">
        <v>37</v>
      </c>
      <c r="E407" s="51">
        <v>1</v>
      </c>
      <c r="F407" s="51">
        <v>1</v>
      </c>
      <c r="G407" s="51">
        <v>0</v>
      </c>
      <c r="H407" s="51" t="s">
        <v>481</v>
      </c>
      <c r="I407" s="51">
        <v>2</v>
      </c>
      <c r="J407" s="51">
        <v>1</v>
      </c>
      <c r="K407" s="51">
        <v>0</v>
      </c>
      <c r="L407" s="51">
        <v>0</v>
      </c>
      <c r="M407" s="51" t="s">
        <v>481</v>
      </c>
      <c r="N407" s="51">
        <v>0</v>
      </c>
      <c r="O407" s="51">
        <v>0</v>
      </c>
      <c r="P407" s="51">
        <v>0</v>
      </c>
      <c r="Q407" s="51" t="s">
        <v>481</v>
      </c>
    </row>
    <row r="408" spans="1:17" s="2" customFormat="1" ht="45.6" customHeight="1">
      <c r="A408" s="51">
        <v>73</v>
      </c>
      <c r="B408" s="6" t="s">
        <v>558</v>
      </c>
      <c r="C408" s="51">
        <v>39</v>
      </c>
      <c r="D408" s="51">
        <v>39</v>
      </c>
      <c r="E408" s="51">
        <v>1</v>
      </c>
      <c r="F408" s="51">
        <v>1</v>
      </c>
      <c r="G408" s="51">
        <v>0</v>
      </c>
      <c r="H408" s="51" t="s">
        <v>481</v>
      </c>
      <c r="I408" s="51">
        <v>1</v>
      </c>
      <c r="J408" s="51">
        <v>1</v>
      </c>
      <c r="K408" s="51">
        <v>0</v>
      </c>
      <c r="L408" s="51">
        <v>0</v>
      </c>
      <c r="M408" s="51" t="s">
        <v>481</v>
      </c>
      <c r="N408" s="51">
        <v>0</v>
      </c>
      <c r="O408" s="51">
        <v>0</v>
      </c>
      <c r="P408" s="51">
        <v>0</v>
      </c>
      <c r="Q408" s="51" t="s">
        <v>481</v>
      </c>
    </row>
    <row r="409" spans="1:17" s="2" customFormat="1" ht="43.15" customHeight="1">
      <c r="A409" s="51">
        <v>74</v>
      </c>
      <c r="B409" s="6" t="s">
        <v>555</v>
      </c>
      <c r="C409" s="51">
        <v>49</v>
      </c>
      <c r="D409" s="51">
        <v>49</v>
      </c>
      <c r="E409" s="51">
        <v>1</v>
      </c>
      <c r="F409" s="51">
        <v>1</v>
      </c>
      <c r="G409" s="51">
        <v>0</v>
      </c>
      <c r="H409" s="51" t="s">
        <v>481</v>
      </c>
      <c r="I409" s="51">
        <v>1</v>
      </c>
      <c r="J409" s="51">
        <v>1</v>
      </c>
      <c r="K409" s="51">
        <v>0</v>
      </c>
      <c r="L409" s="51">
        <v>0</v>
      </c>
      <c r="M409" s="51" t="s">
        <v>481</v>
      </c>
      <c r="N409" s="51">
        <v>0</v>
      </c>
      <c r="O409" s="51">
        <v>0</v>
      </c>
      <c r="P409" s="51">
        <v>0</v>
      </c>
      <c r="Q409" s="51" t="s">
        <v>481</v>
      </c>
    </row>
    <row r="410" spans="1:17" s="2" customFormat="1" ht="45" customHeight="1">
      <c r="A410" s="51">
        <v>75</v>
      </c>
      <c r="B410" s="6" t="s">
        <v>557</v>
      </c>
      <c r="C410" s="51">
        <v>49</v>
      </c>
      <c r="D410" s="51">
        <v>49</v>
      </c>
      <c r="E410" s="51">
        <v>1</v>
      </c>
      <c r="F410" s="51">
        <v>1</v>
      </c>
      <c r="G410" s="51">
        <v>0</v>
      </c>
      <c r="H410" s="51" t="s">
        <v>481</v>
      </c>
      <c r="I410" s="51">
        <v>1</v>
      </c>
      <c r="J410" s="51">
        <v>1</v>
      </c>
      <c r="K410" s="51">
        <v>0</v>
      </c>
      <c r="L410" s="51">
        <v>0</v>
      </c>
      <c r="M410" s="51" t="s">
        <v>481</v>
      </c>
      <c r="N410" s="51">
        <v>0</v>
      </c>
      <c r="O410" s="51">
        <v>0</v>
      </c>
      <c r="P410" s="51">
        <v>0</v>
      </c>
      <c r="Q410" s="51" t="s">
        <v>481</v>
      </c>
    </row>
    <row r="411" spans="1:17" s="3" customFormat="1" ht="20.25" customHeight="1">
      <c r="A411" s="154" t="s">
        <v>488</v>
      </c>
      <c r="B411" s="156"/>
      <c r="C411" s="132">
        <f t="shared" ref="C411:Q411" si="32">SUM(C406:C410)</f>
        <v>211</v>
      </c>
      <c r="D411" s="132">
        <f t="shared" si="32"/>
        <v>211</v>
      </c>
      <c r="E411" s="132">
        <f t="shared" si="32"/>
        <v>5</v>
      </c>
      <c r="F411" s="132">
        <f t="shared" si="32"/>
        <v>5</v>
      </c>
      <c r="G411" s="132">
        <f t="shared" si="32"/>
        <v>0</v>
      </c>
      <c r="H411" s="132">
        <f t="shared" si="32"/>
        <v>0</v>
      </c>
      <c r="I411" s="132">
        <f t="shared" si="32"/>
        <v>6</v>
      </c>
      <c r="J411" s="132">
        <f t="shared" si="32"/>
        <v>5</v>
      </c>
      <c r="K411" s="132">
        <f t="shared" si="32"/>
        <v>0</v>
      </c>
      <c r="L411" s="132">
        <f t="shared" si="32"/>
        <v>0</v>
      </c>
      <c r="M411" s="132">
        <f t="shared" si="32"/>
        <v>0</v>
      </c>
      <c r="N411" s="132">
        <f t="shared" si="32"/>
        <v>0</v>
      </c>
      <c r="O411" s="132">
        <f t="shared" si="32"/>
        <v>0</v>
      </c>
      <c r="P411" s="132">
        <f t="shared" si="32"/>
        <v>0</v>
      </c>
      <c r="Q411" s="132">
        <f t="shared" si="32"/>
        <v>0</v>
      </c>
    </row>
    <row r="412" spans="1:17" s="3" customFormat="1" ht="20.25" customHeight="1">
      <c r="A412" s="154" t="s">
        <v>492</v>
      </c>
      <c r="B412" s="155"/>
      <c r="C412" s="155"/>
      <c r="D412" s="155"/>
      <c r="E412" s="155"/>
      <c r="F412" s="155"/>
      <c r="G412" s="155"/>
      <c r="H412" s="155"/>
      <c r="I412" s="155"/>
      <c r="J412" s="155"/>
      <c r="K412" s="155"/>
      <c r="L412" s="155"/>
      <c r="M412" s="155"/>
      <c r="N412" s="155"/>
      <c r="O412" s="155"/>
      <c r="P412" s="155"/>
      <c r="Q412" s="156"/>
    </row>
    <row r="413" spans="1:17" s="2" customFormat="1" ht="67.5" customHeight="1">
      <c r="A413" s="51">
        <v>76</v>
      </c>
      <c r="B413" s="6" t="s">
        <v>968</v>
      </c>
      <c r="C413" s="51">
        <v>48</v>
      </c>
      <c r="D413" s="51">
        <v>45</v>
      </c>
      <c r="E413" s="51">
        <v>1</v>
      </c>
      <c r="F413" s="51">
        <v>1</v>
      </c>
      <c r="G413" s="51">
        <v>0</v>
      </c>
      <c r="H413" s="51" t="s">
        <v>481</v>
      </c>
      <c r="I413" s="51">
        <v>3</v>
      </c>
      <c r="J413" s="51">
        <v>1</v>
      </c>
      <c r="K413" s="51">
        <v>0</v>
      </c>
      <c r="L413" s="51">
        <v>0</v>
      </c>
      <c r="M413" s="51" t="s">
        <v>481</v>
      </c>
      <c r="N413" s="51">
        <v>0</v>
      </c>
      <c r="O413" s="51">
        <v>0</v>
      </c>
      <c r="P413" s="51">
        <v>0</v>
      </c>
      <c r="Q413" s="51" t="s">
        <v>481</v>
      </c>
    </row>
    <row r="414" spans="1:17" s="2" customFormat="1" ht="67.900000000000006" customHeight="1">
      <c r="A414" s="51">
        <v>77</v>
      </c>
      <c r="B414" s="6" t="s">
        <v>677</v>
      </c>
      <c r="C414" s="51">
        <v>46</v>
      </c>
      <c r="D414" s="51">
        <v>46</v>
      </c>
      <c r="E414" s="51">
        <v>1</v>
      </c>
      <c r="F414" s="51">
        <v>1</v>
      </c>
      <c r="G414" s="51">
        <v>0</v>
      </c>
      <c r="H414" s="51" t="s">
        <v>481</v>
      </c>
      <c r="I414" s="51">
        <v>2</v>
      </c>
      <c r="J414" s="51">
        <v>1</v>
      </c>
      <c r="K414" s="51">
        <v>0</v>
      </c>
      <c r="L414" s="51">
        <v>0</v>
      </c>
      <c r="M414" s="51" t="s">
        <v>481</v>
      </c>
      <c r="N414" s="51">
        <v>0</v>
      </c>
      <c r="O414" s="51">
        <v>0</v>
      </c>
      <c r="P414" s="51">
        <v>0</v>
      </c>
      <c r="Q414" s="51" t="s">
        <v>481</v>
      </c>
    </row>
    <row r="415" spans="1:17" s="2" customFormat="1" ht="66" customHeight="1">
      <c r="A415" s="51">
        <v>78</v>
      </c>
      <c r="B415" s="6" t="s">
        <v>682</v>
      </c>
      <c r="C415" s="51">
        <v>36</v>
      </c>
      <c r="D415" s="51">
        <v>36</v>
      </c>
      <c r="E415" s="51">
        <v>1</v>
      </c>
      <c r="F415" s="51">
        <v>1</v>
      </c>
      <c r="G415" s="51">
        <v>0</v>
      </c>
      <c r="H415" s="51" t="s">
        <v>481</v>
      </c>
      <c r="I415" s="51">
        <v>1</v>
      </c>
      <c r="J415" s="51">
        <v>1</v>
      </c>
      <c r="K415" s="51">
        <v>0</v>
      </c>
      <c r="L415" s="51">
        <v>0</v>
      </c>
      <c r="M415" s="51" t="s">
        <v>481</v>
      </c>
      <c r="N415" s="51">
        <v>0</v>
      </c>
      <c r="O415" s="51">
        <v>0</v>
      </c>
      <c r="P415" s="51">
        <v>0</v>
      </c>
      <c r="Q415" s="51" t="s">
        <v>481</v>
      </c>
    </row>
    <row r="416" spans="1:17" s="2" customFormat="1" ht="66" customHeight="1">
      <c r="A416" s="51">
        <v>79</v>
      </c>
      <c r="B416" s="6" t="s">
        <v>976</v>
      </c>
      <c r="C416" s="51">
        <v>36</v>
      </c>
      <c r="D416" s="51">
        <v>36</v>
      </c>
      <c r="E416" s="51">
        <v>1</v>
      </c>
      <c r="F416" s="51">
        <v>1</v>
      </c>
      <c r="G416" s="51">
        <v>0</v>
      </c>
      <c r="H416" s="51" t="s">
        <v>481</v>
      </c>
      <c r="I416" s="51">
        <v>1</v>
      </c>
      <c r="J416" s="51">
        <v>1</v>
      </c>
      <c r="K416" s="51">
        <v>0</v>
      </c>
      <c r="L416" s="51">
        <v>0</v>
      </c>
      <c r="M416" s="51" t="s">
        <v>481</v>
      </c>
      <c r="N416" s="51">
        <v>0</v>
      </c>
      <c r="O416" s="51">
        <v>0</v>
      </c>
      <c r="P416" s="51">
        <v>0</v>
      </c>
      <c r="Q416" s="51" t="s">
        <v>481</v>
      </c>
    </row>
    <row r="417" spans="1:1018" s="2" customFormat="1" ht="66" customHeight="1">
      <c r="A417" s="51">
        <v>80</v>
      </c>
      <c r="B417" s="6" t="s">
        <v>678</v>
      </c>
      <c r="C417" s="51">
        <v>47</v>
      </c>
      <c r="D417" s="51">
        <v>47</v>
      </c>
      <c r="E417" s="51">
        <v>1</v>
      </c>
      <c r="F417" s="51">
        <v>1</v>
      </c>
      <c r="G417" s="51">
        <v>0</v>
      </c>
      <c r="H417" s="51" t="s">
        <v>481</v>
      </c>
      <c r="I417" s="51">
        <v>1</v>
      </c>
      <c r="J417" s="51">
        <v>1</v>
      </c>
      <c r="K417" s="51">
        <v>0</v>
      </c>
      <c r="L417" s="51">
        <v>0</v>
      </c>
      <c r="M417" s="51" t="s">
        <v>481</v>
      </c>
      <c r="N417" s="51">
        <v>0</v>
      </c>
      <c r="O417" s="51">
        <v>0</v>
      </c>
      <c r="P417" s="51">
        <v>0</v>
      </c>
      <c r="Q417" s="51" t="s">
        <v>481</v>
      </c>
    </row>
    <row r="418" spans="1:1018" s="12" customFormat="1" ht="15.75" customHeight="1">
      <c r="A418" s="154" t="s">
        <v>977</v>
      </c>
      <c r="B418" s="156"/>
      <c r="C418" s="132">
        <f t="shared" ref="C418:Q418" si="33">SUM(C413:C417)</f>
        <v>213</v>
      </c>
      <c r="D418" s="132">
        <f t="shared" si="33"/>
        <v>210</v>
      </c>
      <c r="E418" s="132">
        <f t="shared" ref="E418:K418" si="34">SUM(E413:E417)</f>
        <v>5</v>
      </c>
      <c r="F418" s="132">
        <f t="shared" si="34"/>
        <v>5</v>
      </c>
      <c r="G418" s="132">
        <f t="shared" si="34"/>
        <v>0</v>
      </c>
      <c r="H418" s="132">
        <f t="shared" si="34"/>
        <v>0</v>
      </c>
      <c r="I418" s="132">
        <f t="shared" si="34"/>
        <v>8</v>
      </c>
      <c r="J418" s="132">
        <f t="shared" si="34"/>
        <v>5</v>
      </c>
      <c r="K418" s="132">
        <f t="shared" si="34"/>
        <v>0</v>
      </c>
      <c r="L418" s="132">
        <f t="shared" si="33"/>
        <v>0</v>
      </c>
      <c r="M418" s="132">
        <f t="shared" si="33"/>
        <v>0</v>
      </c>
      <c r="N418" s="132">
        <f t="shared" si="33"/>
        <v>0</v>
      </c>
      <c r="O418" s="132">
        <f t="shared" si="33"/>
        <v>0</v>
      </c>
      <c r="P418" s="132">
        <f t="shared" si="33"/>
        <v>0</v>
      </c>
      <c r="Q418" s="132">
        <f t="shared" si="33"/>
        <v>0</v>
      </c>
    </row>
    <row r="419" spans="1:1018" s="12" customFormat="1" ht="15.75" customHeight="1">
      <c r="A419" s="154" t="s">
        <v>979</v>
      </c>
      <c r="B419" s="156"/>
      <c r="C419" s="4">
        <f t="shared" ref="C419:Q419" si="35">SUM(C345+C348+C359+C367+C373+C384+C404+C411+C418)</f>
        <v>3521</v>
      </c>
      <c r="D419" s="4">
        <f t="shared" si="35"/>
        <v>3410</v>
      </c>
      <c r="E419" s="4">
        <f t="shared" si="35"/>
        <v>80</v>
      </c>
      <c r="F419" s="4">
        <f t="shared" si="35"/>
        <v>80</v>
      </c>
      <c r="G419" s="4">
        <f t="shared" si="35"/>
        <v>0</v>
      </c>
      <c r="H419" s="4">
        <f t="shared" si="35"/>
        <v>0</v>
      </c>
      <c r="I419" s="4">
        <f t="shared" si="35"/>
        <v>102</v>
      </c>
      <c r="J419" s="4">
        <f t="shared" si="35"/>
        <v>64</v>
      </c>
      <c r="K419" s="4">
        <f t="shared" si="35"/>
        <v>0</v>
      </c>
      <c r="L419" s="4">
        <f t="shared" si="35"/>
        <v>0</v>
      </c>
      <c r="M419" s="4">
        <f t="shared" si="35"/>
        <v>0</v>
      </c>
      <c r="N419" s="4">
        <f t="shared" si="35"/>
        <v>16</v>
      </c>
      <c r="O419" s="4">
        <f t="shared" si="35"/>
        <v>16</v>
      </c>
      <c r="P419" s="4">
        <f t="shared" si="35"/>
        <v>0</v>
      </c>
      <c r="Q419" s="4">
        <f t="shared" si="35"/>
        <v>0</v>
      </c>
    </row>
    <row r="420" spans="1:1018" s="12" customFormat="1" ht="15.75" customHeight="1">
      <c r="A420" s="154" t="s">
        <v>982</v>
      </c>
      <c r="B420" s="156"/>
      <c r="C420" s="4">
        <f t="shared" ref="C420:Q420" si="36">SUM(C145+C319+C419)</f>
        <v>43213</v>
      </c>
      <c r="D420" s="4">
        <f t="shared" si="36"/>
        <v>34353</v>
      </c>
      <c r="E420" s="4">
        <f t="shared" si="36"/>
        <v>992</v>
      </c>
      <c r="F420" s="4">
        <f t="shared" si="36"/>
        <v>812</v>
      </c>
      <c r="G420" s="4">
        <f t="shared" si="36"/>
        <v>35</v>
      </c>
      <c r="H420" s="4">
        <f t="shared" si="36"/>
        <v>180</v>
      </c>
      <c r="I420" s="4">
        <f t="shared" si="36"/>
        <v>1356</v>
      </c>
      <c r="J420" s="4">
        <f t="shared" si="36"/>
        <v>714</v>
      </c>
      <c r="K420" s="4">
        <f t="shared" si="36"/>
        <v>33</v>
      </c>
      <c r="L420" s="4">
        <f t="shared" si="36"/>
        <v>65</v>
      </c>
      <c r="M420" s="4">
        <f t="shared" si="36"/>
        <v>50</v>
      </c>
      <c r="N420" s="4">
        <f t="shared" si="36"/>
        <v>231</v>
      </c>
      <c r="O420" s="4">
        <f t="shared" si="36"/>
        <v>98</v>
      </c>
      <c r="P420" s="4">
        <f t="shared" si="36"/>
        <v>2</v>
      </c>
      <c r="Q420" s="4">
        <f t="shared" si="36"/>
        <v>133</v>
      </c>
      <c r="ALE420" s="3"/>
      <c r="ALF420" s="3"/>
      <c r="ALG420" s="3"/>
      <c r="ALH420" s="3"/>
      <c r="ALI420" s="3"/>
      <c r="ALJ420" s="3"/>
      <c r="ALK420" s="3"/>
      <c r="ALL420" s="3"/>
      <c r="ALM420" s="3"/>
      <c r="ALN420" s="3"/>
      <c r="ALO420" s="3"/>
      <c r="ALP420" s="3"/>
      <c r="ALQ420" s="3"/>
      <c r="ALR420" s="3"/>
      <c r="ALS420" s="3"/>
      <c r="ALT420" s="3"/>
      <c r="ALU420" s="3"/>
      <c r="ALV420" s="3"/>
      <c r="ALW420" s="3"/>
      <c r="ALX420" s="3"/>
      <c r="ALY420" s="3"/>
      <c r="ALZ420" s="3"/>
      <c r="AMA420" s="3"/>
      <c r="AMB420" s="3"/>
      <c r="AMC420" s="3"/>
      <c r="AMD420" s="3"/>
    </row>
    <row r="421" spans="1:1018" ht="24.75" customHeight="1"/>
    <row r="422" spans="1:1018" ht="24.75" customHeight="1"/>
    <row r="423" spans="1:1018" ht="24.75" customHeight="1">
      <c r="B423" s="131"/>
      <c r="C423" s="144"/>
      <c r="D423" s="144"/>
    </row>
    <row r="424" spans="1:1018" ht="24.75" customHeight="1">
      <c r="B424" s="131"/>
      <c r="C424" s="144"/>
      <c r="D424" s="144"/>
    </row>
    <row r="425" spans="1:1018" s="131" customFormat="1" ht="24.75" customHeight="1">
      <c r="C425" s="161"/>
      <c r="D425" s="161"/>
      <c r="ALE425" s="2"/>
      <c r="ALF425" s="2"/>
      <c r="ALG425" s="2"/>
      <c r="ALH425" s="2"/>
      <c r="ALI425" s="2"/>
      <c r="ALJ425" s="2"/>
      <c r="ALK425" s="2"/>
      <c r="ALL425" s="2"/>
      <c r="ALM425" s="2"/>
      <c r="ALN425" s="2"/>
      <c r="ALO425" s="2"/>
      <c r="ALP425" s="2"/>
      <c r="ALQ425" s="2"/>
      <c r="ALR425" s="2"/>
      <c r="ALS425" s="2"/>
      <c r="ALT425" s="2"/>
      <c r="ALU425" s="2"/>
      <c r="ALV425" s="2"/>
      <c r="ALW425" s="2"/>
      <c r="ALX425" s="2"/>
      <c r="ALY425" s="2"/>
      <c r="ALZ425" s="2"/>
      <c r="AMA425" s="2"/>
      <c r="AMB425" s="2"/>
      <c r="AMC425" s="2"/>
      <c r="AMD425" s="2"/>
    </row>
    <row r="426" spans="1:1018" ht="39.6" customHeight="1"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</row>
  </sheetData>
  <autoFilter ref="A1:Q420"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</autoFilter>
  <mergeCells count="85">
    <mergeCell ref="C425:D425"/>
    <mergeCell ref="C423:D423"/>
    <mergeCell ref="C424:D424"/>
    <mergeCell ref="A373:B373"/>
    <mergeCell ref="A374:Q374"/>
    <mergeCell ref="A384:B384"/>
    <mergeCell ref="A385:Q385"/>
    <mergeCell ref="A404:B404"/>
    <mergeCell ref="A405:Q405"/>
    <mergeCell ref="A420:B420"/>
    <mergeCell ref="A419:B419"/>
    <mergeCell ref="A418:B418"/>
    <mergeCell ref="A412:Q412"/>
    <mergeCell ref="A411:B411"/>
    <mergeCell ref="A349:Q349"/>
    <mergeCell ref="A359:B359"/>
    <mergeCell ref="A360:Q360"/>
    <mergeCell ref="A367:B367"/>
    <mergeCell ref="A368:Q368"/>
    <mergeCell ref="A320:Q320"/>
    <mergeCell ref="A321:Q321"/>
    <mergeCell ref="A345:B345"/>
    <mergeCell ref="A346:Q346"/>
    <mergeCell ref="A348:B348"/>
    <mergeCell ref="A302:Q302"/>
    <mergeCell ref="A310:B310"/>
    <mergeCell ref="A311:Q311"/>
    <mergeCell ref="A318:B318"/>
    <mergeCell ref="A319:B319"/>
    <mergeCell ref="A250:B250"/>
    <mergeCell ref="A251:Q251"/>
    <mergeCell ref="A267:B267"/>
    <mergeCell ref="A268:Q268"/>
    <mergeCell ref="A301:B301"/>
    <mergeCell ref="A213:Q213"/>
    <mergeCell ref="A228:B228"/>
    <mergeCell ref="A229:Q229"/>
    <mergeCell ref="A239:B239"/>
    <mergeCell ref="A240:Q240"/>
    <mergeCell ref="A146:Q146"/>
    <mergeCell ref="A147:Q147"/>
    <mergeCell ref="A208:B208"/>
    <mergeCell ref="A209:Q209"/>
    <mergeCell ref="A212:B212"/>
    <mergeCell ref="A137:Q137"/>
    <mergeCell ref="A140:B140"/>
    <mergeCell ref="A141:Q141"/>
    <mergeCell ref="A144:B144"/>
    <mergeCell ref="A145:B145"/>
    <mergeCell ref="A96:B96"/>
    <mergeCell ref="A97:Q97"/>
    <mergeCell ref="A111:B111"/>
    <mergeCell ref="A112:Q112"/>
    <mergeCell ref="A136:B136"/>
    <mergeCell ref="A74:Q74"/>
    <mergeCell ref="A83:B83"/>
    <mergeCell ref="A84:Q84"/>
    <mergeCell ref="A89:B89"/>
    <mergeCell ref="A90:Q90"/>
    <mergeCell ref="A12:Q12"/>
    <mergeCell ref="A13:Q13"/>
    <mergeCell ref="A70:B70"/>
    <mergeCell ref="A71:Q71"/>
    <mergeCell ref="A73:B73"/>
    <mergeCell ref="O8:Q8"/>
    <mergeCell ref="F9:G9"/>
    <mergeCell ref="H9:H10"/>
    <mergeCell ref="O9:P9"/>
    <mergeCell ref="Q9:Q10"/>
    <mergeCell ref="I1:Q2"/>
    <mergeCell ref="I3:Q4"/>
    <mergeCell ref="A5:Q5"/>
    <mergeCell ref="A6:Q6"/>
    <mergeCell ref="A7:A10"/>
    <mergeCell ref="B7:B10"/>
    <mergeCell ref="C7:C10"/>
    <mergeCell ref="D7:D10"/>
    <mergeCell ref="E7:H7"/>
    <mergeCell ref="I7:M7"/>
    <mergeCell ref="N7:Q7"/>
    <mergeCell ref="E8:E10"/>
    <mergeCell ref="F8:H8"/>
    <mergeCell ref="I8:K9"/>
    <mergeCell ref="L8:M9"/>
    <mergeCell ref="N8:N10"/>
  </mergeCells>
  <pageMargins left="0.23611111111111099" right="0.23611111111111099" top="0.55138888888888904" bottom="0.55138888888888904" header="0.511811023622047" footer="0.511811023622047"/>
  <pageSetup paperSize="9" scale="4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</vt:lpstr>
      <vt:lpstr>КВОТА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Биркова</dc:creator>
  <cp:lastModifiedBy>Биркова</cp:lastModifiedBy>
  <cp:revision>31</cp:revision>
  <cp:lastPrinted>2025-04-21T08:45:23Z</cp:lastPrinted>
  <dcterms:created xsi:type="dcterms:W3CDTF">2006-09-16T00:00:00Z</dcterms:created>
  <dcterms:modified xsi:type="dcterms:W3CDTF">2025-04-26T07:40:16Z</dcterms:modified>
  <dc:language>ru-RU</dc:language>
</cp:coreProperties>
</file>